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1"/>
  </bookViews>
  <sheets>
    <sheet name="ejeGastos11.rpt" sheetId="1" r:id="rId1"/>
    <sheet name="Hoja1" sheetId="2" r:id="rId2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<sst xmlns="http://schemas.openxmlformats.org/spreadsheetml/2006/main" count="330" uniqueCount="298">
  <si>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</si>
  <si>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</si>
  <si>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</si>
  <si>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</si>
  <si>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</si>
  <si>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</si>
  <si>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</si>
  <si>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</si>
  <si>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</si>
  <si>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</si>
  <si>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</si>
  <si>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</si>
  <si>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</si>
  <si>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</si>
  <si>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</si>
  <si>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</si>
  <si>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</si>
  <si>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</si>
  <si>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</si>
  <si>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</si>
  <si>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</si>
  <si>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</si>
  <si>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</si>
  <si>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</si>
  <si>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</si>
  <si>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</si>
  <si>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</si>
  <si>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</si>
  <si>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</si>
  <si>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</si>
  <si>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</si>
  <si>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</si>
  <si>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</si>
  <si>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</si>
  <si>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</si>
  <si>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</si>
  <si>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</si>
  <si>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</si>
  <si>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</si>
  <si>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</si>
  <si>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</si>
  <si>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</si>
  <si>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</si>
  <si>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</si>
  <si>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</si>
  <si>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</si>
  <si>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</si>
  <si>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</si>
  <si>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</si>
  <si>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</si>
  <si>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</si>
  <si>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</si>
  <si>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</si>
  <si>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</si>
  <si>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</si>
  <si>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</si>
  <si>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</si>
  <si>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</si>
  <si>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</si>
  <si>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</si>
  <si>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</si>
  <si>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</si>
  <si>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</si>
  <si>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</si>
  <si>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</si>
  <si>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</si>
  <si>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</si>
  <si>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</si>
  <si>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</si>
  <si>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</si>
  <si>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</si>
  <si>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</si>
  <si>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</si>
  <si>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</si>
  <si>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</si>
  <si>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</si>
  <si>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</si>
  <si>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</si>
  <si>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</si>
  <si>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</si>
  <si>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</si>
  <si>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</si>
  <si>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</si>
  <si>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</si>
  <si>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</si>
  <si>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</si>
  <si>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</si>
  <si>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</si>
  <si>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</si>
  <si>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</si>
  <si>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</si>
  <si>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</si>
  <si>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</si>
  <si>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</si>
  <si>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</si>
  <si>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</si>
  <si>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</si>
  <si>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</si>
  <si>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</si>
  <si>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</si>
  <si>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</si>
  <si>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</si>
  <si>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</si>
  <si>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</si>
  <si>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</si>
  <si>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</si>
  <si>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</si>
  <si>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</si>
  <si>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</si>
  <si>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</si>
  <si>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</si>
  <si>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</si>
  <si>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</si>
  <si>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</si>
  <si>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</si>
  <si>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</si>
  <si>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</si>
  <si>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</si>
  <si>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</si>
  <si>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</si>
  <si>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</si>
  <si>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</si>
  <si>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</si>
  <si>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</si>
  <si>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</si>
  <si>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</si>
  <si>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</si>
  <si>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</si>
  <si>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</si>
  <si>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</si>
  <si>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</si>
  <si>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</si>
  <si>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</si>
  <si>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</si>
  <si>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</si>
  <si>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</si>
  <si>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</si>
  <si>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</si>
  <si>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</si>
  <si>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</si>
  <si>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</si>
  <si>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</si>
  <si>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</si>
  <si>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</si>
  <si>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</si>
  <si>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</si>
  <si>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</si>
  <si>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</si>
  <si>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</si>
  <si>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</si>
  <si>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</si>
  <si>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</si>
  <si>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</si>
  <si>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</si>
  <si>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</si>
  <si>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</si>
  <si>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</si>
  <si>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</si>
  <si>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</si>
  <si>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</si>
  <si>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</si>
  <si>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</si>
  <si>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</si>
  <si>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</si>
  <si>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</si>
  <si>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</si>
  <si>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</si>
  <si>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</si>
  <si>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</si>
  <si>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</si>
  <si>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</si>
  <si>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</si>
  <si>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</si>
  <si>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</si>
  <si>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</si>
  <si>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</si>
  <si>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</si>
  <si>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</si>
  <si>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</si>
  <si>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</si>
  <si>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</si>
  <si>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</si>
  <si>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</si>
  <si>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</si>
  <si>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</si>
  <si>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</si>
  <si>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</si>
  <si>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</si>
  <si>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</si>
  <si>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</si>
  <si>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</si>
  <si>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</si>
  <si>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</si>
  <si>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</si>
  <si>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</si>
  <si>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</si>
  <si>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</si>
  <si>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</si>
  <si>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</si>
  <si>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</si>
  <si>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</si>
  <si>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</si>
  <si>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</si>
  <si>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</si>
  <si>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</si>
  <si>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</si>
  <si>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</si>
  <si>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</si>
  <si>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</si>
  <si>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</si>
  <si>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</si>
  <si>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</si>
  <si>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</si>
  <si>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</si>
  <si>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</si>
  <si>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</si>
  <si>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</si>
  <si>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</si>
  <si>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</si>
  <si>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</si>
  <si>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</si>
  <si>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</si>
  <si>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</si>
  <si>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</si>
  <si>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</si>
  <si>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</si>
  <si>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</si>
  <si>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</si>
  <si>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</si>
  <si>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</si>
  <si>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</si>
  <si>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</si>
  <si>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</si>
  <si>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</si>
  <si>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</si>
  <si>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</si>
  <si>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</si>
  <si>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</si>
  <si>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</si>
  <si>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</si>
  <si>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</si>
  <si>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</si>
  <si>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</si>
  <si>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</si>
  <si>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</si>
  <si>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</si>
  <si>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</si>
  <si>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</si>
  <si>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</si>
  <si>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</si>
  <si>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</si>
  <si>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</si>
  <si>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</si>
  <si>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</si>
  <si>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</si>
  <si>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</si>
  <si>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</si>
  <si>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</si>
  <si>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</si>
  <si>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</si>
  <si>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</si>
  <si>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</si>
  <si>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</si>
  <si>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</si>
  <si>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</si>
  <si>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</si>
  <si>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</si>
  <si>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</si>
  <si>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</si>
  <si>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</si>
  <si>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</si>
  <si>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</si>
  <si>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</si>
  <si>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</si>
  <si>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</si>
  <si>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</si>
  <si>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</si>
  <si>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Codigo</t>
  </si>
  <si>
    <t>Ejecucion Anterior</t>
  </si>
  <si>
    <t xml:space="preserve"> Ejecucion Periodo</t>
  </si>
  <si>
    <t>Ejecutado Acumulado</t>
  </si>
  <si>
    <t>MES: DEL 01 AL 31 DE AGOSTO</t>
  </si>
  <si>
    <t>JAIRO ALONSO ESCANDON GONZALEZ</t>
  </si>
  <si>
    <t>MARTHA LUCIA CORREA REY</t>
  </si>
  <si>
    <t xml:space="preserve">Técnico Administrativo </t>
  </si>
  <si>
    <t>Subdirector Administrativo y Financiero (E )</t>
  </si>
  <si>
    <t>RUBRO</t>
  </si>
  <si>
    <t>NOMBRE DEL RUBRO</t>
  </si>
  <si>
    <t>Modificaciones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</si>
  <si>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</si>
  <si>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</si>
  <si>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</si>
  <si>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</si>
  <si>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</si>
  <si>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</si>
  <si>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</si>
  <si>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</si>
  <si>
    <t>TOTTAL FUNCIONAMIENTO Y OPERATIVOS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</si>
</sst>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  <xf numFmtId="10" fontId="22" fillId="0" borderId="1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10" fontId="22" fillId="0" borderId="12" xfId="0" applyNumberFormat="1" applyFont="1" applyBorder="1" applyAlignment="1">
      <alignment horizontal="right" vertical="center"/>
    </xf>
    <xf numFmtId="3" fontId="22" fillId="0" borderId="13" xfId="0" applyNumberFormat="1" applyFont="1" applyFill="1" applyBorder="1" applyAlignment="1" applyProtection="1">
      <alignment/>
      <protection/>
    </xf>
    <xf numFmtId="0" fontId="21" fillId="34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3" fontId="22" fillId="34" borderId="10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21" fillId="0" borderId="16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0</xdr:col>
      <xdr:colOff>1028700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171450</xdr:rowOff>
    </xdr:from>
    <xdr:to>
      <xdr:col>14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1714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18.8515625" style="1" customWidth="1"/>
    <col min="2" max="2" width="48.57421875" style="1" customWidth="1"/>
    <col min="3" max="3" width="10.8515625" style="1" customWidth="1"/>
    <col min="4" max="6" width="9.7109375" style="1" customWidth="1"/>
    <col min="7" max="7" width="7.57421875" style="1" customWidth="1"/>
    <col min="8" max="8" width="11.00390625" style="1" customWidth="1"/>
    <col min="9" max="9" width="11.28125" style="1" customWidth="1"/>
    <col min="10" max="10" width="10.8515625" style="1" customWidth="1"/>
    <col min="11" max="11" width="10.7109375" style="1" customWidth="1"/>
    <col min="12" max="12" width="9.421875" style="1" customWidth="1"/>
    <col min="13" max="13" width="10.57421875" style="1" customWidth="1"/>
    <col min="14" max="14" width="7.28125" style="1" customWidth="1"/>
    <col min="15" max="15" width="9.421875" style="1" customWidth="1"/>
    <col min="16" max="16" width="10.7109375" style="1" customWidth="1"/>
    <col min="17" max="16384" width="11.57421875" style="1" customWidth="1"/>
  </cols>
  <sheetData>
    <row r="1" spans="2:30" s="11" customFormat="1" ht="16.5">
      <c r="B1" s="12"/>
      <c r="C1" s="12"/>
      <c r="D1" s="13" t="s">
        <v>273</v>
      </c>
      <c r="E1" s="13"/>
      <c r="F1" s="13"/>
      <c r="G1" s="13"/>
      <c r="H1" s="13"/>
      <c r="I1" s="12"/>
      <c r="J1" s="12"/>
      <c r="K1" s="12"/>
      <c r="L1" s="12"/>
      <c r="M1" s="12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s="11" customFormat="1" ht="16.5">
      <c r="B2" s="12"/>
      <c r="C2" s="12"/>
      <c r="D2" s="13" t="s">
        <v>274</v>
      </c>
      <c r="E2" s="13"/>
      <c r="F2" s="13"/>
      <c r="G2" s="13"/>
      <c r="H2" s="13"/>
      <c r="I2" s="12"/>
      <c r="J2" s="12"/>
      <c r="K2" s="12"/>
      <c r="L2" s="12"/>
      <c r="M2" s="12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1" customFormat="1" ht="16.5">
      <c r="A3" s="16"/>
      <c r="B3" s="12"/>
      <c r="C3" s="12"/>
      <c r="D3" s="13" t="s">
        <v>275</v>
      </c>
      <c r="E3" s="13"/>
      <c r="F3" s="13"/>
      <c r="G3" s="13"/>
      <c r="H3" s="13"/>
      <c r="I3" s="12"/>
      <c r="J3" s="12"/>
      <c r="K3" s="12"/>
      <c r="L3" s="12"/>
      <c r="M3" s="12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1" customFormat="1" ht="16.5">
      <c r="A4" s="16"/>
      <c r="B4" s="12"/>
      <c r="C4" s="12"/>
      <c r="D4" s="13" t="s">
        <v>276</v>
      </c>
      <c r="E4" s="13"/>
      <c r="F4" s="13"/>
      <c r="G4" s="13"/>
      <c r="H4" s="13"/>
      <c r="I4" s="12"/>
      <c r="J4" s="12"/>
      <c r="K4" s="12"/>
      <c r="L4" s="12"/>
      <c r="M4" s="12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s="11" customFormat="1" ht="16.5">
      <c r="B5" s="12"/>
      <c r="C5" s="12"/>
      <c r="D5" s="13" t="s">
        <v>281</v>
      </c>
      <c r="E5" s="13"/>
      <c r="F5" s="13"/>
      <c r="G5" s="13"/>
      <c r="H5" s="13"/>
      <c r="I5" s="12"/>
      <c r="J5" s="12"/>
      <c r="K5" s="12"/>
      <c r="L5" s="12"/>
      <c r="M5" s="12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="17" customFormat="1" ht="13.5"/>
    <row r="7" spans="1:16" s="19" customFormat="1" ht="23.25" customHeight="1">
      <c r="A7" s="18" t="s">
        <v>277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278</v>
      </c>
      <c r="L7" s="18" t="s">
        <v>279</v>
      </c>
      <c r="M7" s="18" t="s">
        <v>280</v>
      </c>
      <c r="N7" s="18" t="s">
        <v>9</v>
      </c>
      <c r="O7" s="18" t="s">
        <v>10</v>
      </c>
      <c r="P7" s="18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3158041700</v>
      </c>
      <c r="D9" s="9">
        <v>302783484</v>
      </c>
      <c r="E9" s="9">
        <v>302783484</v>
      </c>
      <c r="F9" s="9">
        <v>200000000</v>
      </c>
      <c r="G9" s="9">
        <v>0</v>
      </c>
      <c r="H9" s="9">
        <v>3358041700</v>
      </c>
      <c r="I9" s="9">
        <v>2309808615.25</v>
      </c>
      <c r="J9" s="9">
        <v>2002654369.25</v>
      </c>
      <c r="K9" s="9">
        <v>1527204171.25</v>
      </c>
      <c r="L9" s="9">
        <v>201142837</v>
      </c>
      <c r="M9" s="9">
        <v>1728347008.25</v>
      </c>
      <c r="N9" s="21">
        <f>SUM(M9/H9)</f>
        <v>0.5146889653722883</v>
      </c>
      <c r="O9" s="9">
        <v>274307361</v>
      </c>
      <c r="P9" s="9">
        <v>1048233084.75</v>
      </c>
    </row>
    <row r="10" spans="1:16" ht="11.25">
      <c r="A10" s="7" t="s">
        <v>15</v>
      </c>
      <c r="B10" s="8" t="s">
        <v>16</v>
      </c>
      <c r="C10" s="9">
        <v>1198665018</v>
      </c>
      <c r="D10" s="9">
        <v>171020000</v>
      </c>
      <c r="E10" s="9">
        <v>113750000</v>
      </c>
      <c r="F10" s="9">
        <v>0</v>
      </c>
      <c r="G10" s="9">
        <v>0</v>
      </c>
      <c r="H10" s="9">
        <v>1255935018</v>
      </c>
      <c r="I10" s="9">
        <v>861382509.25</v>
      </c>
      <c r="J10" s="9">
        <v>857978296.25</v>
      </c>
      <c r="K10" s="9">
        <v>681657652.25</v>
      </c>
      <c r="L10" s="9">
        <v>79849166</v>
      </c>
      <c r="M10" s="9">
        <v>761506818.25</v>
      </c>
      <c r="N10" s="21">
        <f aca="true" t="shared" si="0" ref="N10:N73">SUM(M10/H10)</f>
        <v>0.6063266071382046</v>
      </c>
      <c r="O10" s="9">
        <v>96471478</v>
      </c>
      <c r="P10" s="9">
        <v>394552508.75</v>
      </c>
    </row>
    <row r="11" spans="1:16" ht="11.25">
      <c r="A11" s="7" t="s">
        <v>17</v>
      </c>
      <c r="B11" s="8" t="s">
        <v>18</v>
      </c>
      <c r="C11" s="9">
        <v>844395418</v>
      </c>
      <c r="D11" s="9">
        <v>70800000</v>
      </c>
      <c r="E11" s="9">
        <v>56500000</v>
      </c>
      <c r="F11" s="9">
        <v>0</v>
      </c>
      <c r="G11" s="9">
        <v>0</v>
      </c>
      <c r="H11" s="9">
        <v>858695418</v>
      </c>
      <c r="I11" s="9">
        <v>557318958</v>
      </c>
      <c r="J11" s="9">
        <v>557160958</v>
      </c>
      <c r="K11" s="9">
        <v>450745664</v>
      </c>
      <c r="L11" s="9">
        <v>51875294</v>
      </c>
      <c r="M11" s="9">
        <v>502620958</v>
      </c>
      <c r="N11" s="21">
        <f t="shared" si="0"/>
        <v>0.5853308955236559</v>
      </c>
      <c r="O11" s="9">
        <v>54540000</v>
      </c>
      <c r="P11" s="9">
        <v>301376460</v>
      </c>
    </row>
    <row r="12" spans="1:16" ht="11.25">
      <c r="A12" s="7" t="s">
        <v>19</v>
      </c>
      <c r="B12" s="8" t="s">
        <v>20</v>
      </c>
      <c r="C12" s="9">
        <v>561962136</v>
      </c>
      <c r="D12" s="9">
        <v>300000</v>
      </c>
      <c r="E12" s="9">
        <v>46000000</v>
      </c>
      <c r="F12" s="9">
        <v>0</v>
      </c>
      <c r="G12" s="9">
        <v>0</v>
      </c>
      <c r="H12" s="9">
        <v>516262136</v>
      </c>
      <c r="I12" s="9">
        <v>295296671</v>
      </c>
      <c r="J12" s="9">
        <v>295296671</v>
      </c>
      <c r="K12" s="9">
        <v>265871781</v>
      </c>
      <c r="L12" s="9">
        <v>29424890</v>
      </c>
      <c r="M12" s="9">
        <v>295296671</v>
      </c>
      <c r="N12" s="21">
        <f t="shared" si="0"/>
        <v>0.5719897904734195</v>
      </c>
      <c r="O12" s="9">
        <v>0</v>
      </c>
      <c r="P12" s="9">
        <v>220965465</v>
      </c>
    </row>
    <row r="13" spans="1:16" ht="11.25">
      <c r="A13" s="7" t="s">
        <v>21</v>
      </c>
      <c r="B13" s="8" t="s">
        <v>22</v>
      </c>
      <c r="C13" s="9">
        <v>451922055</v>
      </c>
      <c r="D13" s="9">
        <v>0</v>
      </c>
      <c r="E13" s="9">
        <v>46000000</v>
      </c>
      <c r="F13" s="9">
        <v>0</v>
      </c>
      <c r="G13" s="9">
        <v>0</v>
      </c>
      <c r="H13" s="9">
        <v>405922055</v>
      </c>
      <c r="I13" s="9">
        <v>249063397</v>
      </c>
      <c r="J13" s="9">
        <v>249063397</v>
      </c>
      <c r="K13" s="9">
        <v>221710330</v>
      </c>
      <c r="L13" s="9">
        <v>27353067</v>
      </c>
      <c r="M13" s="9">
        <v>249063397</v>
      </c>
      <c r="N13" s="21">
        <f t="shared" si="0"/>
        <v>0.6135744385704788</v>
      </c>
      <c r="O13" s="9">
        <v>0</v>
      </c>
      <c r="P13" s="9">
        <v>156858658</v>
      </c>
    </row>
    <row r="14" spans="1:16" ht="11.25">
      <c r="A14" s="7" t="s">
        <v>23</v>
      </c>
      <c r="B14" s="8" t="s">
        <v>24</v>
      </c>
      <c r="C14" s="9">
        <v>2244264</v>
      </c>
      <c r="D14" s="9">
        <v>0</v>
      </c>
      <c r="E14" s="9">
        <v>0</v>
      </c>
      <c r="F14" s="9">
        <v>0</v>
      </c>
      <c r="G14" s="9">
        <v>0</v>
      </c>
      <c r="H14" s="9">
        <v>2244264</v>
      </c>
      <c r="I14" s="9">
        <v>814779</v>
      </c>
      <c r="J14" s="9">
        <v>814779</v>
      </c>
      <c r="K14" s="9">
        <v>814779</v>
      </c>
      <c r="L14" s="9">
        <v>0</v>
      </c>
      <c r="M14" s="9">
        <v>814779</v>
      </c>
      <c r="N14" s="21">
        <f t="shared" si="0"/>
        <v>0.3630495342793896</v>
      </c>
      <c r="O14" s="9">
        <v>0</v>
      </c>
      <c r="P14" s="9">
        <v>1429485</v>
      </c>
    </row>
    <row r="15" spans="1:16" ht="11.25">
      <c r="A15" s="7" t="s">
        <v>25</v>
      </c>
      <c r="B15" s="8" t="s">
        <v>26</v>
      </c>
      <c r="C15" s="9">
        <v>42737146</v>
      </c>
      <c r="D15" s="9">
        <v>0</v>
      </c>
      <c r="E15" s="9">
        <v>0</v>
      </c>
      <c r="F15" s="9">
        <v>0</v>
      </c>
      <c r="G15" s="9">
        <v>0</v>
      </c>
      <c r="H15" s="9">
        <v>42737146</v>
      </c>
      <c r="I15" s="9">
        <v>1393624</v>
      </c>
      <c r="J15" s="9">
        <v>1393624</v>
      </c>
      <c r="K15" s="9">
        <v>1393624</v>
      </c>
      <c r="L15" s="9">
        <v>0</v>
      </c>
      <c r="M15" s="9">
        <v>1393624</v>
      </c>
      <c r="N15" s="21">
        <f t="shared" si="0"/>
        <v>0.03260919669273189</v>
      </c>
      <c r="O15" s="9">
        <v>0</v>
      </c>
      <c r="P15" s="9">
        <v>41343522</v>
      </c>
    </row>
    <row r="16" spans="1:16" ht="11.25">
      <c r="A16" s="7" t="s">
        <v>27</v>
      </c>
      <c r="B16" s="8" t="s">
        <v>28</v>
      </c>
      <c r="C16" s="9">
        <v>20537233</v>
      </c>
      <c r="D16" s="9">
        <v>0</v>
      </c>
      <c r="E16" s="9">
        <v>0</v>
      </c>
      <c r="F16" s="9">
        <v>0</v>
      </c>
      <c r="G16" s="9">
        <v>0</v>
      </c>
      <c r="H16" s="9">
        <v>20537233</v>
      </c>
      <c r="I16" s="9">
        <v>17784343</v>
      </c>
      <c r="J16" s="9">
        <v>17784343</v>
      </c>
      <c r="K16" s="9">
        <v>17784343</v>
      </c>
      <c r="L16" s="9">
        <v>0</v>
      </c>
      <c r="M16" s="9">
        <v>17784343</v>
      </c>
      <c r="N16" s="21">
        <f t="shared" si="0"/>
        <v>0.8659561392715367</v>
      </c>
      <c r="O16" s="9">
        <v>0</v>
      </c>
      <c r="P16" s="9">
        <v>2752890</v>
      </c>
    </row>
    <row r="17" spans="1:16" ht="11.25">
      <c r="A17" s="7" t="s">
        <v>29</v>
      </c>
      <c r="B17" s="8" t="s">
        <v>30</v>
      </c>
      <c r="C17" s="9">
        <v>12977800</v>
      </c>
      <c r="D17" s="9">
        <v>0</v>
      </c>
      <c r="E17" s="9">
        <v>0</v>
      </c>
      <c r="F17" s="9">
        <v>0</v>
      </c>
      <c r="G17" s="9">
        <v>0</v>
      </c>
      <c r="H17" s="9">
        <v>12977800</v>
      </c>
      <c r="I17" s="9">
        <v>11642003</v>
      </c>
      <c r="J17" s="9">
        <v>11642003</v>
      </c>
      <c r="K17" s="9">
        <v>9767403</v>
      </c>
      <c r="L17" s="9">
        <v>1874600</v>
      </c>
      <c r="M17" s="9">
        <v>11642003</v>
      </c>
      <c r="N17" s="21">
        <f t="shared" si="0"/>
        <v>0.8970706128927861</v>
      </c>
      <c r="O17" s="9">
        <v>0</v>
      </c>
      <c r="P17" s="9">
        <v>1335797</v>
      </c>
    </row>
    <row r="18" spans="1:16" ht="11.25">
      <c r="A18" s="7" t="s">
        <v>31</v>
      </c>
      <c r="B18" s="8" t="s">
        <v>32</v>
      </c>
      <c r="C18" s="9">
        <v>19762534</v>
      </c>
      <c r="D18" s="9">
        <v>0</v>
      </c>
      <c r="E18" s="9">
        <v>0</v>
      </c>
      <c r="F18" s="9">
        <v>0</v>
      </c>
      <c r="G18" s="9">
        <v>0</v>
      </c>
      <c r="H18" s="9">
        <v>19762534</v>
      </c>
      <c r="I18" s="9">
        <v>6653399</v>
      </c>
      <c r="J18" s="9">
        <v>6653399</v>
      </c>
      <c r="K18" s="9">
        <v>6653399</v>
      </c>
      <c r="L18" s="9">
        <v>0</v>
      </c>
      <c r="M18" s="9">
        <v>6653399</v>
      </c>
      <c r="N18" s="21">
        <f t="shared" si="0"/>
        <v>0.33666730187535665</v>
      </c>
      <c r="O18" s="9">
        <v>0</v>
      </c>
      <c r="P18" s="9">
        <v>13109135</v>
      </c>
    </row>
    <row r="19" spans="1:16" ht="11.25">
      <c r="A19" s="7" t="s">
        <v>33</v>
      </c>
      <c r="B19" s="8" t="s">
        <v>34</v>
      </c>
      <c r="C19" s="9">
        <v>1530725</v>
      </c>
      <c r="D19" s="9">
        <v>0</v>
      </c>
      <c r="E19" s="9">
        <v>0</v>
      </c>
      <c r="F19" s="9">
        <v>0</v>
      </c>
      <c r="G19" s="9">
        <v>0</v>
      </c>
      <c r="H19" s="9">
        <v>1530725</v>
      </c>
      <c r="I19" s="9">
        <v>802961</v>
      </c>
      <c r="J19" s="9">
        <v>802961</v>
      </c>
      <c r="K19" s="9">
        <v>725411</v>
      </c>
      <c r="L19" s="9">
        <v>77550</v>
      </c>
      <c r="M19" s="9">
        <v>802961</v>
      </c>
      <c r="N19" s="21">
        <f t="shared" si="0"/>
        <v>0.5245625438925999</v>
      </c>
      <c r="O19" s="9">
        <v>0</v>
      </c>
      <c r="P19" s="9">
        <v>727764</v>
      </c>
    </row>
    <row r="20" spans="1:16" ht="11.25">
      <c r="A20" s="7" t="s">
        <v>35</v>
      </c>
      <c r="B20" s="8" t="s">
        <v>36</v>
      </c>
      <c r="C20" s="9">
        <v>2244264</v>
      </c>
      <c r="D20" s="9">
        <v>300000</v>
      </c>
      <c r="E20" s="9">
        <v>0</v>
      </c>
      <c r="F20" s="9">
        <v>0</v>
      </c>
      <c r="G20" s="9">
        <v>0</v>
      </c>
      <c r="H20" s="9">
        <v>2544264</v>
      </c>
      <c r="I20" s="9">
        <v>1225838</v>
      </c>
      <c r="J20" s="9">
        <v>1225838</v>
      </c>
      <c r="K20" s="9">
        <v>1106165</v>
      </c>
      <c r="L20" s="9">
        <v>119673</v>
      </c>
      <c r="M20" s="9">
        <v>1225838</v>
      </c>
      <c r="N20" s="21">
        <f t="shared" si="0"/>
        <v>0.481804561161892</v>
      </c>
      <c r="O20" s="9">
        <v>0</v>
      </c>
      <c r="P20" s="9">
        <v>1318426</v>
      </c>
    </row>
    <row r="21" spans="1:16" ht="11.25">
      <c r="A21" s="7" t="s">
        <v>37</v>
      </c>
      <c r="B21" s="8" t="s">
        <v>38</v>
      </c>
      <c r="C21" s="9">
        <v>3000000</v>
      </c>
      <c r="D21" s="9">
        <v>0</v>
      </c>
      <c r="E21" s="9">
        <v>0</v>
      </c>
      <c r="F21" s="9">
        <v>0</v>
      </c>
      <c r="G21" s="9">
        <v>0</v>
      </c>
      <c r="H21" s="9">
        <v>3000000</v>
      </c>
      <c r="I21" s="9">
        <v>2401611</v>
      </c>
      <c r="J21" s="9">
        <v>2401611</v>
      </c>
      <c r="K21" s="9">
        <v>2401611</v>
      </c>
      <c r="L21" s="9">
        <v>0</v>
      </c>
      <c r="M21" s="9">
        <v>2401611</v>
      </c>
      <c r="N21" s="21">
        <f t="shared" si="0"/>
        <v>0.800537</v>
      </c>
      <c r="O21" s="9">
        <v>0</v>
      </c>
      <c r="P21" s="9">
        <v>598389</v>
      </c>
    </row>
    <row r="22" spans="1:16" ht="11.25">
      <c r="A22" s="7" t="s">
        <v>39</v>
      </c>
      <c r="B22" s="8" t="s">
        <v>40</v>
      </c>
      <c r="C22" s="9">
        <v>5006115</v>
      </c>
      <c r="D22" s="9">
        <v>0</v>
      </c>
      <c r="E22" s="9">
        <v>0</v>
      </c>
      <c r="F22" s="9">
        <v>0</v>
      </c>
      <c r="G22" s="9">
        <v>0</v>
      </c>
      <c r="H22" s="9">
        <v>5006115</v>
      </c>
      <c r="I22" s="9">
        <v>3514716</v>
      </c>
      <c r="J22" s="9">
        <v>3514716</v>
      </c>
      <c r="K22" s="9">
        <v>3514716</v>
      </c>
      <c r="L22" s="9">
        <v>0</v>
      </c>
      <c r="M22" s="9">
        <v>3514716</v>
      </c>
      <c r="N22" s="21">
        <f t="shared" si="0"/>
        <v>0.7020845505946228</v>
      </c>
      <c r="O22" s="9">
        <v>0</v>
      </c>
      <c r="P22" s="9">
        <v>1491399</v>
      </c>
    </row>
    <row r="23" spans="1:16" ht="11.25">
      <c r="A23" s="7" t="s">
        <v>41</v>
      </c>
      <c r="B23" s="8" t="s">
        <v>42</v>
      </c>
      <c r="C23" s="9">
        <v>91000000</v>
      </c>
      <c r="D23" s="9">
        <v>68000000</v>
      </c>
      <c r="E23" s="9">
        <v>0</v>
      </c>
      <c r="F23" s="9">
        <v>0</v>
      </c>
      <c r="G23" s="9">
        <v>0</v>
      </c>
      <c r="H23" s="9">
        <v>159000000</v>
      </c>
      <c r="I23" s="9">
        <v>153355001</v>
      </c>
      <c r="J23" s="9">
        <v>153197001</v>
      </c>
      <c r="K23" s="9">
        <v>85797001</v>
      </c>
      <c r="L23" s="9">
        <v>12860000</v>
      </c>
      <c r="M23" s="9">
        <v>98657001</v>
      </c>
      <c r="N23" s="21">
        <f t="shared" si="0"/>
        <v>0.6204842830188679</v>
      </c>
      <c r="O23" s="9">
        <v>54540000</v>
      </c>
      <c r="P23" s="9">
        <v>5644999</v>
      </c>
    </row>
    <row r="24" spans="1:16" ht="11.25">
      <c r="A24" s="7" t="s">
        <v>43</v>
      </c>
      <c r="B24" s="8" t="s">
        <v>44</v>
      </c>
      <c r="C24" s="9">
        <v>55000000</v>
      </c>
      <c r="D24" s="9">
        <v>54500000</v>
      </c>
      <c r="E24" s="9">
        <v>0</v>
      </c>
      <c r="F24" s="9">
        <v>0</v>
      </c>
      <c r="G24" s="9">
        <v>0</v>
      </c>
      <c r="H24" s="9">
        <v>109500000</v>
      </c>
      <c r="I24" s="9">
        <v>106239000</v>
      </c>
      <c r="J24" s="9">
        <v>106081000</v>
      </c>
      <c r="K24" s="9">
        <v>53521000</v>
      </c>
      <c r="L24" s="9">
        <v>9780000</v>
      </c>
      <c r="M24" s="9">
        <v>63301000</v>
      </c>
      <c r="N24" s="21">
        <f t="shared" si="0"/>
        <v>0.5780913242009132</v>
      </c>
      <c r="O24" s="9">
        <v>42780000</v>
      </c>
      <c r="P24" s="9">
        <v>3261000</v>
      </c>
    </row>
    <row r="25" spans="1:16" ht="11.25">
      <c r="A25" s="7" t="s">
        <v>45</v>
      </c>
      <c r="B25" s="8" t="s">
        <v>46</v>
      </c>
      <c r="C25" s="9">
        <v>35000000</v>
      </c>
      <c r="D25" s="9">
        <v>13500000</v>
      </c>
      <c r="E25" s="9">
        <v>0</v>
      </c>
      <c r="F25" s="9">
        <v>0</v>
      </c>
      <c r="G25" s="9">
        <v>0</v>
      </c>
      <c r="H25" s="9">
        <v>48500000</v>
      </c>
      <c r="I25" s="9">
        <v>47116001</v>
      </c>
      <c r="J25" s="9">
        <v>47116001</v>
      </c>
      <c r="K25" s="9">
        <v>32276001</v>
      </c>
      <c r="L25" s="9">
        <v>3080000</v>
      </c>
      <c r="M25" s="9">
        <v>35356001</v>
      </c>
      <c r="N25" s="21">
        <f t="shared" si="0"/>
        <v>0.7289897113402062</v>
      </c>
      <c r="O25" s="9">
        <v>11760000</v>
      </c>
      <c r="P25" s="9">
        <v>1383999</v>
      </c>
    </row>
    <row r="26" spans="1:16" ht="11.25">
      <c r="A26" s="7" t="s">
        <v>47</v>
      </c>
      <c r="B26" s="8" t="s">
        <v>48</v>
      </c>
      <c r="C26" s="9">
        <v>1000000</v>
      </c>
      <c r="D26" s="9">
        <v>0</v>
      </c>
      <c r="E26" s="9">
        <v>0</v>
      </c>
      <c r="F26" s="9">
        <v>0</v>
      </c>
      <c r="G26" s="9">
        <v>0</v>
      </c>
      <c r="H26" s="9">
        <v>1000000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1">
        <f t="shared" si="0"/>
        <v>0</v>
      </c>
      <c r="O26" s="9">
        <v>0</v>
      </c>
      <c r="P26" s="9">
        <v>1000000</v>
      </c>
    </row>
    <row r="27" spans="1:16" ht="11.25">
      <c r="A27" s="7" t="s">
        <v>49</v>
      </c>
      <c r="B27" s="8" t="s">
        <v>50</v>
      </c>
      <c r="C27" s="9">
        <v>191433282</v>
      </c>
      <c r="D27" s="9">
        <v>2500000</v>
      </c>
      <c r="E27" s="9">
        <v>10500000</v>
      </c>
      <c r="F27" s="9">
        <v>0</v>
      </c>
      <c r="G27" s="9">
        <v>0</v>
      </c>
      <c r="H27" s="9">
        <v>183433282</v>
      </c>
      <c r="I27" s="9">
        <v>108667286</v>
      </c>
      <c r="J27" s="9">
        <v>108667286</v>
      </c>
      <c r="K27" s="9">
        <v>99076882</v>
      </c>
      <c r="L27" s="9">
        <v>9590404</v>
      </c>
      <c r="M27" s="9">
        <v>108667286</v>
      </c>
      <c r="N27" s="21">
        <f t="shared" si="0"/>
        <v>0.5924076853185236</v>
      </c>
      <c r="O27" s="9">
        <v>0</v>
      </c>
      <c r="P27" s="9">
        <v>74765996</v>
      </c>
    </row>
    <row r="28" spans="1:16" ht="11.25">
      <c r="A28" s="7" t="s">
        <v>51</v>
      </c>
      <c r="B28" s="8" t="s">
        <v>52</v>
      </c>
      <c r="C28" s="9">
        <v>69656503</v>
      </c>
      <c r="D28" s="9">
        <v>1500000</v>
      </c>
      <c r="E28" s="9">
        <v>7500000</v>
      </c>
      <c r="F28" s="9">
        <v>0</v>
      </c>
      <c r="G28" s="9">
        <v>0</v>
      </c>
      <c r="H28" s="9">
        <v>63656503</v>
      </c>
      <c r="I28" s="9">
        <v>40298593</v>
      </c>
      <c r="J28" s="9">
        <v>40298593</v>
      </c>
      <c r="K28" s="9">
        <v>35305611</v>
      </c>
      <c r="L28" s="9">
        <v>4992982</v>
      </c>
      <c r="M28" s="9">
        <v>40298593</v>
      </c>
      <c r="N28" s="21">
        <f t="shared" si="0"/>
        <v>0.6330632551398558</v>
      </c>
      <c r="O28" s="9">
        <v>0</v>
      </c>
      <c r="P28" s="9">
        <v>23357910</v>
      </c>
    </row>
    <row r="29" spans="1:16" ht="11.25">
      <c r="A29" s="7" t="s">
        <v>53</v>
      </c>
      <c r="B29" s="8" t="s">
        <v>54</v>
      </c>
      <c r="C29" s="9">
        <v>47058696</v>
      </c>
      <c r="D29" s="9">
        <v>1500000</v>
      </c>
      <c r="E29" s="9">
        <v>7500000</v>
      </c>
      <c r="F29" s="9">
        <v>0</v>
      </c>
      <c r="G29" s="9">
        <v>0</v>
      </c>
      <c r="H29" s="9">
        <v>41058696</v>
      </c>
      <c r="I29" s="9">
        <v>28063693</v>
      </c>
      <c r="J29" s="9">
        <v>28063693</v>
      </c>
      <c r="K29" s="9">
        <v>24623511</v>
      </c>
      <c r="L29" s="9">
        <v>3440182</v>
      </c>
      <c r="M29" s="9">
        <v>28063693</v>
      </c>
      <c r="N29" s="21">
        <f t="shared" si="0"/>
        <v>0.6835018092147885</v>
      </c>
      <c r="O29" s="9">
        <v>0</v>
      </c>
      <c r="P29" s="9">
        <v>12995003</v>
      </c>
    </row>
    <row r="30" spans="1:16" ht="11.25">
      <c r="A30" s="7" t="s">
        <v>55</v>
      </c>
      <c r="B30" s="8" t="s">
        <v>56</v>
      </c>
      <c r="C30" s="9">
        <v>10342814</v>
      </c>
      <c r="D30" s="9">
        <v>0</v>
      </c>
      <c r="E30" s="9">
        <v>7500000</v>
      </c>
      <c r="F30" s="9">
        <v>0</v>
      </c>
      <c r="G30" s="9">
        <v>0</v>
      </c>
      <c r="H30" s="9">
        <v>2842814</v>
      </c>
      <c r="I30" s="9">
        <v>2721999</v>
      </c>
      <c r="J30" s="9">
        <v>2721999</v>
      </c>
      <c r="K30" s="9">
        <v>2721999</v>
      </c>
      <c r="L30" s="9">
        <v>0</v>
      </c>
      <c r="M30" s="9">
        <v>2721999</v>
      </c>
      <c r="N30" s="21">
        <f t="shared" si="0"/>
        <v>0.9575016163561879</v>
      </c>
      <c r="O30" s="9">
        <v>0</v>
      </c>
      <c r="P30" s="9">
        <v>120815</v>
      </c>
    </row>
    <row r="31" spans="1:16" ht="11.25">
      <c r="A31" s="7" t="s">
        <v>57</v>
      </c>
      <c r="B31" s="8" t="s">
        <v>58</v>
      </c>
      <c r="C31" s="9">
        <v>10342814</v>
      </c>
      <c r="D31" s="9">
        <v>0</v>
      </c>
      <c r="E31" s="9">
        <v>7500000</v>
      </c>
      <c r="F31" s="9">
        <v>0</v>
      </c>
      <c r="G31" s="9">
        <v>0</v>
      </c>
      <c r="H31" s="9">
        <v>2842814</v>
      </c>
      <c r="I31" s="9">
        <v>2721999</v>
      </c>
      <c r="J31" s="9">
        <v>2721999</v>
      </c>
      <c r="K31" s="9">
        <v>2721999</v>
      </c>
      <c r="L31" s="9">
        <v>0</v>
      </c>
      <c r="M31" s="9">
        <v>2721999</v>
      </c>
      <c r="N31" s="21">
        <f t="shared" si="0"/>
        <v>0.9575016163561879</v>
      </c>
      <c r="O31" s="9">
        <v>0</v>
      </c>
      <c r="P31" s="9">
        <v>120815</v>
      </c>
    </row>
    <row r="32" spans="1:16" ht="11.25">
      <c r="A32" s="7" t="s">
        <v>59</v>
      </c>
      <c r="B32" s="8" t="s">
        <v>60</v>
      </c>
      <c r="C32" s="9">
        <v>36715882</v>
      </c>
      <c r="D32" s="9">
        <v>1500000</v>
      </c>
      <c r="E32" s="9">
        <v>0</v>
      </c>
      <c r="F32" s="9">
        <v>0</v>
      </c>
      <c r="G32" s="9">
        <v>0</v>
      </c>
      <c r="H32" s="9">
        <v>38215882</v>
      </c>
      <c r="I32" s="9">
        <v>25341694</v>
      </c>
      <c r="J32" s="9">
        <v>25341694</v>
      </c>
      <c r="K32" s="9">
        <v>21901512</v>
      </c>
      <c r="L32" s="9">
        <v>3440182</v>
      </c>
      <c r="M32" s="9">
        <v>25341694</v>
      </c>
      <c r="N32" s="21">
        <f t="shared" si="0"/>
        <v>0.6631194329101183</v>
      </c>
      <c r="O32" s="9">
        <v>0</v>
      </c>
      <c r="P32" s="9">
        <v>12874188</v>
      </c>
    </row>
    <row r="33" spans="1:16" ht="11.25">
      <c r="A33" s="7" t="s">
        <v>61</v>
      </c>
      <c r="B33" s="8" t="s">
        <v>62</v>
      </c>
      <c r="C33" s="9">
        <v>36715882</v>
      </c>
      <c r="D33" s="9">
        <v>1500000</v>
      </c>
      <c r="E33" s="9">
        <v>0</v>
      </c>
      <c r="F33" s="9">
        <v>0</v>
      </c>
      <c r="G33" s="9">
        <v>0</v>
      </c>
      <c r="H33" s="9">
        <v>38215882</v>
      </c>
      <c r="I33" s="9">
        <v>25341694</v>
      </c>
      <c r="J33" s="9">
        <v>25341694</v>
      </c>
      <c r="K33" s="9">
        <v>21901512</v>
      </c>
      <c r="L33" s="9">
        <v>3440182</v>
      </c>
      <c r="M33" s="9">
        <v>25341694</v>
      </c>
      <c r="N33" s="21">
        <f t="shared" si="0"/>
        <v>0.6631194329101183</v>
      </c>
      <c r="O33" s="9">
        <v>0</v>
      </c>
      <c r="P33" s="9">
        <v>12874188</v>
      </c>
    </row>
    <row r="34" spans="1:16" ht="11.25">
      <c r="A34" s="7" t="s">
        <v>63</v>
      </c>
      <c r="B34" s="8" t="s">
        <v>64</v>
      </c>
      <c r="C34" s="9">
        <v>22597807</v>
      </c>
      <c r="D34" s="9">
        <v>0</v>
      </c>
      <c r="E34" s="9">
        <v>0</v>
      </c>
      <c r="F34" s="9">
        <v>0</v>
      </c>
      <c r="G34" s="9">
        <v>0</v>
      </c>
      <c r="H34" s="9">
        <v>22597807</v>
      </c>
      <c r="I34" s="9">
        <v>12234900</v>
      </c>
      <c r="J34" s="9">
        <v>12234900</v>
      </c>
      <c r="K34" s="9">
        <v>10682100</v>
      </c>
      <c r="L34" s="9">
        <v>1552800</v>
      </c>
      <c r="M34" s="9">
        <v>12234900</v>
      </c>
      <c r="N34" s="21">
        <f t="shared" si="0"/>
        <v>0.5414197935224423</v>
      </c>
      <c r="O34" s="9">
        <v>0</v>
      </c>
      <c r="P34" s="9">
        <v>10362907</v>
      </c>
    </row>
    <row r="35" spans="1:16" ht="11.25">
      <c r="A35" s="7" t="s">
        <v>65</v>
      </c>
      <c r="B35" s="8" t="s">
        <v>66</v>
      </c>
      <c r="C35" s="9">
        <v>9861863</v>
      </c>
      <c r="D35" s="9">
        <v>0</v>
      </c>
      <c r="E35" s="9">
        <v>0</v>
      </c>
      <c r="F35" s="9">
        <v>0</v>
      </c>
      <c r="G35" s="9">
        <v>0</v>
      </c>
      <c r="H35" s="9">
        <v>9861863</v>
      </c>
      <c r="I35" s="9">
        <v>4894100</v>
      </c>
      <c r="J35" s="9">
        <v>4894100</v>
      </c>
      <c r="K35" s="9">
        <v>4272800</v>
      </c>
      <c r="L35" s="9">
        <v>621300</v>
      </c>
      <c r="M35" s="9">
        <v>4894100</v>
      </c>
      <c r="N35" s="21">
        <f t="shared" si="0"/>
        <v>0.4962652594139667</v>
      </c>
      <c r="O35" s="9">
        <v>0</v>
      </c>
      <c r="P35" s="9">
        <v>4967763</v>
      </c>
    </row>
    <row r="36" spans="1:16" ht="11.25">
      <c r="A36" s="7" t="s">
        <v>67</v>
      </c>
      <c r="B36" s="8" t="s">
        <v>68</v>
      </c>
      <c r="C36" s="9">
        <v>12735944</v>
      </c>
      <c r="D36" s="9">
        <v>0</v>
      </c>
      <c r="E36" s="9">
        <v>0</v>
      </c>
      <c r="F36" s="9">
        <v>0</v>
      </c>
      <c r="G36" s="9">
        <v>0</v>
      </c>
      <c r="H36" s="9">
        <v>12735944</v>
      </c>
      <c r="I36" s="9">
        <v>7340800</v>
      </c>
      <c r="J36" s="9">
        <v>7340800</v>
      </c>
      <c r="K36" s="9">
        <v>6409300</v>
      </c>
      <c r="L36" s="9">
        <v>931500</v>
      </c>
      <c r="M36" s="9">
        <v>7340800</v>
      </c>
      <c r="N36" s="21">
        <f t="shared" si="0"/>
        <v>0.5763844439014493</v>
      </c>
      <c r="O36" s="9">
        <v>0</v>
      </c>
      <c r="P36" s="9">
        <v>5395144</v>
      </c>
    </row>
    <row r="37" spans="1:16" ht="11.25">
      <c r="A37" s="7" t="s">
        <v>69</v>
      </c>
      <c r="B37" s="8" t="s">
        <v>70</v>
      </c>
      <c r="C37" s="9">
        <v>121776779</v>
      </c>
      <c r="D37" s="9">
        <v>1000000</v>
      </c>
      <c r="E37" s="9">
        <v>3000000</v>
      </c>
      <c r="F37" s="9">
        <v>0</v>
      </c>
      <c r="G37" s="9">
        <v>0</v>
      </c>
      <c r="H37" s="9">
        <v>119776779</v>
      </c>
      <c r="I37" s="9">
        <v>68368693</v>
      </c>
      <c r="J37" s="9">
        <v>68368693</v>
      </c>
      <c r="K37" s="9">
        <v>63771271</v>
      </c>
      <c r="L37" s="9">
        <v>4597422</v>
      </c>
      <c r="M37" s="9">
        <v>68368693</v>
      </c>
      <c r="N37" s="21">
        <f t="shared" si="0"/>
        <v>0.5708008978935725</v>
      </c>
      <c r="O37" s="9">
        <v>0</v>
      </c>
      <c r="P37" s="9">
        <v>51408086</v>
      </c>
    </row>
    <row r="38" spans="1:16" ht="11.25">
      <c r="A38" s="7" t="s">
        <v>71</v>
      </c>
      <c r="B38" s="8" t="s">
        <v>72</v>
      </c>
      <c r="C38" s="9">
        <v>102053053</v>
      </c>
      <c r="D38" s="9">
        <v>1000000</v>
      </c>
      <c r="E38" s="9">
        <v>3000000</v>
      </c>
      <c r="F38" s="9">
        <v>0</v>
      </c>
      <c r="G38" s="9">
        <v>0</v>
      </c>
      <c r="H38" s="9">
        <v>100053053</v>
      </c>
      <c r="I38" s="9">
        <v>58581693</v>
      </c>
      <c r="J38" s="9">
        <v>58581693</v>
      </c>
      <c r="K38" s="9">
        <v>55226571</v>
      </c>
      <c r="L38" s="9">
        <v>3355122</v>
      </c>
      <c r="M38" s="9">
        <v>58581693</v>
      </c>
      <c r="N38" s="21">
        <f t="shared" si="0"/>
        <v>0.585506301341949</v>
      </c>
      <c r="O38" s="9">
        <v>0</v>
      </c>
      <c r="P38" s="9">
        <v>41471360</v>
      </c>
    </row>
    <row r="39" spans="1:16" ht="11.25">
      <c r="A39" s="7" t="s">
        <v>73</v>
      </c>
      <c r="B39" s="8" t="s">
        <v>74</v>
      </c>
      <c r="C39" s="9">
        <v>41717624</v>
      </c>
      <c r="D39" s="9">
        <v>0</v>
      </c>
      <c r="E39" s="9">
        <v>1000000</v>
      </c>
      <c r="F39" s="9">
        <v>0</v>
      </c>
      <c r="G39" s="9">
        <v>0</v>
      </c>
      <c r="H39" s="9">
        <v>40717624</v>
      </c>
      <c r="I39" s="9">
        <v>29998440</v>
      </c>
      <c r="J39" s="9">
        <v>29998440</v>
      </c>
      <c r="K39" s="9">
        <v>29998440</v>
      </c>
      <c r="L39" s="9">
        <v>0</v>
      </c>
      <c r="M39" s="9">
        <v>29998440</v>
      </c>
      <c r="N39" s="21">
        <f t="shared" si="0"/>
        <v>0.7367433816865149</v>
      </c>
      <c r="O39" s="9">
        <v>0</v>
      </c>
      <c r="P39" s="9">
        <v>10719184</v>
      </c>
    </row>
    <row r="40" spans="1:16" ht="11.25">
      <c r="A40" s="7" t="s">
        <v>75</v>
      </c>
      <c r="B40" s="8" t="s">
        <v>76</v>
      </c>
      <c r="C40" s="9">
        <v>19563021</v>
      </c>
      <c r="D40" s="9">
        <v>0</v>
      </c>
      <c r="E40" s="9">
        <v>2000000</v>
      </c>
      <c r="F40" s="9">
        <v>0</v>
      </c>
      <c r="G40" s="9">
        <v>0</v>
      </c>
      <c r="H40" s="9">
        <v>17563021</v>
      </c>
      <c r="I40" s="9">
        <v>5667440</v>
      </c>
      <c r="J40" s="9">
        <v>5667440</v>
      </c>
      <c r="K40" s="9">
        <v>5199880</v>
      </c>
      <c r="L40" s="9">
        <v>467560</v>
      </c>
      <c r="M40" s="9">
        <v>5667440</v>
      </c>
      <c r="N40" s="21">
        <f t="shared" si="0"/>
        <v>0.32269163716196664</v>
      </c>
      <c r="O40" s="9">
        <v>0</v>
      </c>
      <c r="P40" s="9">
        <v>11895581</v>
      </c>
    </row>
    <row r="41" spans="1:16" ht="11.25">
      <c r="A41" s="7" t="s">
        <v>77</v>
      </c>
      <c r="B41" s="8" t="s">
        <v>78</v>
      </c>
      <c r="C41" s="9">
        <v>38413375</v>
      </c>
      <c r="D41" s="9">
        <v>0</v>
      </c>
      <c r="E41" s="9">
        <v>0</v>
      </c>
      <c r="F41" s="9">
        <v>0</v>
      </c>
      <c r="G41" s="9">
        <v>0</v>
      </c>
      <c r="H41" s="9">
        <v>38413375</v>
      </c>
      <c r="I41" s="9">
        <v>20939913</v>
      </c>
      <c r="J41" s="9">
        <v>20939913</v>
      </c>
      <c r="K41" s="9">
        <v>18301051</v>
      </c>
      <c r="L41" s="9">
        <v>2638862</v>
      </c>
      <c r="M41" s="9">
        <v>20939913</v>
      </c>
      <c r="N41" s="21">
        <f t="shared" si="0"/>
        <v>0.5451203649770425</v>
      </c>
      <c r="O41" s="9">
        <v>0</v>
      </c>
      <c r="P41" s="9">
        <v>17473462</v>
      </c>
    </row>
    <row r="42" spans="1:16" ht="11.25">
      <c r="A42" s="7" t="s">
        <v>79</v>
      </c>
      <c r="B42" s="8" t="s">
        <v>80</v>
      </c>
      <c r="C42" s="9">
        <v>2359033</v>
      </c>
      <c r="D42" s="9">
        <v>1000000</v>
      </c>
      <c r="E42" s="9">
        <v>0</v>
      </c>
      <c r="F42" s="9">
        <v>0</v>
      </c>
      <c r="G42" s="9">
        <v>0</v>
      </c>
      <c r="H42" s="9">
        <v>3359033</v>
      </c>
      <c r="I42" s="9">
        <v>1975900</v>
      </c>
      <c r="J42" s="9">
        <v>1975900</v>
      </c>
      <c r="K42" s="9">
        <v>1727200</v>
      </c>
      <c r="L42" s="9">
        <v>248700</v>
      </c>
      <c r="M42" s="9">
        <v>1975900</v>
      </c>
      <c r="N42" s="21">
        <f t="shared" si="0"/>
        <v>0.5882347687563653</v>
      </c>
      <c r="O42" s="9">
        <v>0</v>
      </c>
      <c r="P42" s="9">
        <v>1383133</v>
      </c>
    </row>
    <row r="43" spans="1:16" ht="11.25">
      <c r="A43" s="7" t="s">
        <v>81</v>
      </c>
      <c r="B43" s="8" t="s">
        <v>82</v>
      </c>
      <c r="C43" s="9">
        <v>19723726</v>
      </c>
      <c r="D43" s="9">
        <v>0</v>
      </c>
      <c r="E43" s="9">
        <v>0</v>
      </c>
      <c r="F43" s="9">
        <v>0</v>
      </c>
      <c r="G43" s="9">
        <v>0</v>
      </c>
      <c r="H43" s="9">
        <v>19723726</v>
      </c>
      <c r="I43" s="9">
        <v>9787000</v>
      </c>
      <c r="J43" s="9">
        <v>9787000</v>
      </c>
      <c r="K43" s="9">
        <v>8544700</v>
      </c>
      <c r="L43" s="9">
        <v>1242300</v>
      </c>
      <c r="M43" s="9">
        <v>9787000</v>
      </c>
      <c r="N43" s="21">
        <f t="shared" si="0"/>
        <v>0.49620441898249856</v>
      </c>
      <c r="O43" s="9">
        <v>0</v>
      </c>
      <c r="P43" s="9">
        <v>9936726</v>
      </c>
    </row>
    <row r="44" spans="1:16" ht="11.25">
      <c r="A44" s="7" t="s">
        <v>83</v>
      </c>
      <c r="B44" s="8" t="s">
        <v>84</v>
      </c>
      <c r="C44" s="9">
        <v>219800000</v>
      </c>
      <c r="D44" s="9">
        <v>34220000</v>
      </c>
      <c r="E44" s="9">
        <v>7250000</v>
      </c>
      <c r="F44" s="9">
        <v>0</v>
      </c>
      <c r="G44" s="9">
        <v>0</v>
      </c>
      <c r="H44" s="9">
        <v>246770000</v>
      </c>
      <c r="I44" s="9">
        <v>195637397.25</v>
      </c>
      <c r="J44" s="9">
        <v>192391184.25</v>
      </c>
      <c r="K44" s="9">
        <v>127990454.25</v>
      </c>
      <c r="L44" s="9">
        <v>22469252</v>
      </c>
      <c r="M44" s="9">
        <v>150459706.25</v>
      </c>
      <c r="N44" s="21">
        <f t="shared" si="0"/>
        <v>0.6097163603760587</v>
      </c>
      <c r="O44" s="9">
        <v>41931478</v>
      </c>
      <c r="P44" s="9">
        <v>51132602.75</v>
      </c>
    </row>
    <row r="45" spans="1:16" ht="11.25">
      <c r="A45" s="7" t="s">
        <v>85</v>
      </c>
      <c r="B45" s="8" t="s">
        <v>86</v>
      </c>
      <c r="C45" s="9">
        <v>207500000</v>
      </c>
      <c r="D45" s="9">
        <v>34220000</v>
      </c>
      <c r="E45" s="9">
        <v>0</v>
      </c>
      <c r="F45" s="9">
        <v>0</v>
      </c>
      <c r="G45" s="9">
        <v>0</v>
      </c>
      <c r="H45" s="9">
        <v>241720000</v>
      </c>
      <c r="I45" s="9">
        <v>191492866.25</v>
      </c>
      <c r="J45" s="9">
        <v>188246653.25</v>
      </c>
      <c r="K45" s="9">
        <v>123845923.25</v>
      </c>
      <c r="L45" s="9">
        <v>22469252</v>
      </c>
      <c r="M45" s="9">
        <v>146315175.25</v>
      </c>
      <c r="N45" s="21">
        <f t="shared" si="0"/>
        <v>0.6053085191543935</v>
      </c>
      <c r="O45" s="9">
        <v>41931478</v>
      </c>
      <c r="P45" s="9">
        <v>50227133.75</v>
      </c>
    </row>
    <row r="46" spans="1:16" ht="11.25">
      <c r="A46" s="7" t="s">
        <v>87</v>
      </c>
      <c r="B46" s="8" t="s">
        <v>88</v>
      </c>
      <c r="C46" s="9">
        <v>6000000</v>
      </c>
      <c r="D46" s="9">
        <v>0</v>
      </c>
      <c r="E46" s="9">
        <v>0</v>
      </c>
      <c r="F46" s="9">
        <v>0</v>
      </c>
      <c r="G46" s="9">
        <v>0</v>
      </c>
      <c r="H46" s="9">
        <v>6000000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1">
        <f t="shared" si="0"/>
        <v>0</v>
      </c>
      <c r="O46" s="9">
        <v>0</v>
      </c>
      <c r="P46" s="9">
        <v>6000000</v>
      </c>
    </row>
    <row r="47" spans="1:16" ht="11.25">
      <c r="A47" s="7" t="s">
        <v>89</v>
      </c>
      <c r="B47" s="8" t="s">
        <v>90</v>
      </c>
      <c r="C47" s="9">
        <v>6500000</v>
      </c>
      <c r="D47" s="9">
        <v>1500000</v>
      </c>
      <c r="E47" s="9">
        <v>0</v>
      </c>
      <c r="F47" s="9">
        <v>0</v>
      </c>
      <c r="G47" s="9">
        <v>0</v>
      </c>
      <c r="H47" s="9">
        <v>8000000</v>
      </c>
      <c r="I47" s="9">
        <v>6417897</v>
      </c>
      <c r="J47" s="9">
        <v>6417897</v>
      </c>
      <c r="K47" s="9">
        <v>6417897</v>
      </c>
      <c r="L47" s="9">
        <v>0</v>
      </c>
      <c r="M47" s="9">
        <v>6417897</v>
      </c>
      <c r="N47" s="21">
        <f t="shared" si="0"/>
        <v>0.802237125</v>
      </c>
      <c r="O47" s="9">
        <v>0</v>
      </c>
      <c r="P47" s="9">
        <v>1582103</v>
      </c>
    </row>
    <row r="48" spans="1:16" ht="11.25">
      <c r="A48" s="7" t="s">
        <v>91</v>
      </c>
      <c r="B48" s="8" t="s">
        <v>92</v>
      </c>
      <c r="C48" s="9">
        <v>5000000</v>
      </c>
      <c r="D48" s="9">
        <v>0</v>
      </c>
      <c r="E48" s="9">
        <v>0</v>
      </c>
      <c r="F48" s="9">
        <v>0</v>
      </c>
      <c r="G48" s="9">
        <v>0</v>
      </c>
      <c r="H48" s="9">
        <v>5000000</v>
      </c>
      <c r="I48" s="9">
        <v>2650643</v>
      </c>
      <c r="J48" s="9">
        <v>2650643</v>
      </c>
      <c r="K48" s="9">
        <v>2217201</v>
      </c>
      <c r="L48" s="9">
        <v>433442</v>
      </c>
      <c r="M48" s="9">
        <v>2650643</v>
      </c>
      <c r="N48" s="21">
        <f t="shared" si="0"/>
        <v>0.5301286</v>
      </c>
      <c r="O48" s="9">
        <v>0</v>
      </c>
      <c r="P48" s="9">
        <v>2349357</v>
      </c>
    </row>
    <row r="49" spans="1:16" ht="11.25">
      <c r="A49" s="7" t="s">
        <v>93</v>
      </c>
      <c r="B49" s="8" t="s">
        <v>94</v>
      </c>
      <c r="C49" s="9">
        <v>26000000</v>
      </c>
      <c r="D49" s="9">
        <v>8000000</v>
      </c>
      <c r="E49" s="9">
        <v>0</v>
      </c>
      <c r="F49" s="9">
        <v>0</v>
      </c>
      <c r="G49" s="9">
        <v>0</v>
      </c>
      <c r="H49" s="9">
        <v>34000000</v>
      </c>
      <c r="I49" s="9">
        <v>24539232</v>
      </c>
      <c r="J49" s="9">
        <v>24539232</v>
      </c>
      <c r="K49" s="9">
        <v>22201974</v>
      </c>
      <c r="L49" s="9">
        <v>2337258</v>
      </c>
      <c r="M49" s="9">
        <v>24539232</v>
      </c>
      <c r="N49" s="21">
        <f t="shared" si="0"/>
        <v>0.7217421176470589</v>
      </c>
      <c r="O49" s="9">
        <v>0</v>
      </c>
      <c r="P49" s="9">
        <v>9460768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0</v>
      </c>
      <c r="E50" s="9">
        <v>0</v>
      </c>
      <c r="F50" s="9">
        <v>0</v>
      </c>
      <c r="G50" s="9">
        <v>0</v>
      </c>
      <c r="H50" s="9">
        <v>50000000</v>
      </c>
      <c r="I50" s="9">
        <v>49917150</v>
      </c>
      <c r="J50" s="9">
        <v>47446642</v>
      </c>
      <c r="K50" s="9">
        <v>35916560</v>
      </c>
      <c r="L50" s="9">
        <v>11530082</v>
      </c>
      <c r="M50" s="9">
        <v>47446642</v>
      </c>
      <c r="N50" s="21">
        <f t="shared" si="0"/>
        <v>0.94893284</v>
      </c>
      <c r="O50" s="9">
        <v>0</v>
      </c>
      <c r="P50" s="9">
        <v>82850</v>
      </c>
    </row>
    <row r="51" spans="1:16" ht="11.25">
      <c r="A51" s="7" t="s">
        <v>97</v>
      </c>
      <c r="B51" s="8" t="s">
        <v>98</v>
      </c>
      <c r="C51" s="9">
        <v>95000000</v>
      </c>
      <c r="D51" s="9">
        <v>0</v>
      </c>
      <c r="E51" s="9">
        <v>0</v>
      </c>
      <c r="F51" s="9">
        <v>0</v>
      </c>
      <c r="G51" s="9">
        <v>0</v>
      </c>
      <c r="H51" s="9">
        <v>95000000</v>
      </c>
      <c r="I51" s="9">
        <v>93528967</v>
      </c>
      <c r="J51" s="9">
        <v>92848262</v>
      </c>
      <c r="K51" s="9">
        <v>42748314</v>
      </c>
      <c r="L51" s="9">
        <v>8168470</v>
      </c>
      <c r="M51" s="9">
        <v>50916784</v>
      </c>
      <c r="N51" s="21">
        <f t="shared" si="0"/>
        <v>0.5359661473684211</v>
      </c>
      <c r="O51" s="9">
        <v>41931478</v>
      </c>
      <c r="P51" s="9">
        <v>1471033</v>
      </c>
    </row>
    <row r="52" spans="1:16" ht="11.25">
      <c r="A52" s="7" t="s">
        <v>99</v>
      </c>
      <c r="B52" s="8" t="s">
        <v>100</v>
      </c>
      <c r="C52" s="9">
        <v>9000000</v>
      </c>
      <c r="D52" s="9">
        <v>8000000</v>
      </c>
      <c r="E52" s="9">
        <v>0</v>
      </c>
      <c r="F52" s="9">
        <v>0</v>
      </c>
      <c r="G52" s="9">
        <v>0</v>
      </c>
      <c r="H52" s="9">
        <v>17000000</v>
      </c>
      <c r="I52" s="9">
        <v>13298977.25</v>
      </c>
      <c r="J52" s="9">
        <v>13298977.25</v>
      </c>
      <c r="K52" s="9">
        <v>13298977.25</v>
      </c>
      <c r="L52" s="9">
        <v>0</v>
      </c>
      <c r="M52" s="9">
        <v>13298977.25</v>
      </c>
      <c r="N52" s="21">
        <f t="shared" si="0"/>
        <v>0.7822927794117647</v>
      </c>
      <c r="O52" s="9">
        <v>0</v>
      </c>
      <c r="P52" s="9">
        <v>3701022.75</v>
      </c>
    </row>
    <row r="53" spans="1:16" ht="11.25">
      <c r="A53" s="7" t="s">
        <v>101</v>
      </c>
      <c r="B53" s="8" t="s">
        <v>102</v>
      </c>
      <c r="C53" s="9">
        <v>5000000</v>
      </c>
      <c r="D53" s="9">
        <v>0</v>
      </c>
      <c r="E53" s="9">
        <v>0</v>
      </c>
      <c r="F53" s="9">
        <v>0</v>
      </c>
      <c r="G53" s="9">
        <v>0</v>
      </c>
      <c r="H53" s="9">
        <v>5000000</v>
      </c>
      <c r="I53" s="9">
        <v>1140000</v>
      </c>
      <c r="J53" s="9">
        <v>1045000</v>
      </c>
      <c r="K53" s="9">
        <v>1045000</v>
      </c>
      <c r="L53" s="9">
        <v>0</v>
      </c>
      <c r="M53" s="9">
        <v>1045000</v>
      </c>
      <c r="N53" s="21">
        <f t="shared" si="0"/>
        <v>0.209</v>
      </c>
      <c r="O53" s="9">
        <v>0</v>
      </c>
      <c r="P53" s="9">
        <v>3860000</v>
      </c>
    </row>
    <row r="54" spans="1:16" ht="11.25">
      <c r="A54" s="7" t="s">
        <v>103</v>
      </c>
      <c r="B54" s="8" t="s">
        <v>104</v>
      </c>
      <c r="C54" s="9">
        <v>5000000</v>
      </c>
      <c r="D54" s="9">
        <v>16720000</v>
      </c>
      <c r="E54" s="9">
        <v>0</v>
      </c>
      <c r="F54" s="9">
        <v>0</v>
      </c>
      <c r="G54" s="9">
        <v>0</v>
      </c>
      <c r="H54" s="9">
        <v>21720000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1">
        <f t="shared" si="0"/>
        <v>0</v>
      </c>
      <c r="O54" s="9">
        <v>0</v>
      </c>
      <c r="P54" s="9">
        <v>21720000</v>
      </c>
    </row>
    <row r="55" spans="1:16" ht="11.25">
      <c r="A55" s="7" t="s">
        <v>105</v>
      </c>
      <c r="B55" s="8" t="s">
        <v>106</v>
      </c>
      <c r="C55" s="9">
        <v>2000000</v>
      </c>
      <c r="D55" s="9">
        <v>16720000</v>
      </c>
      <c r="E55" s="9">
        <v>0</v>
      </c>
      <c r="F55" s="9">
        <v>0</v>
      </c>
      <c r="G55" s="9">
        <v>0</v>
      </c>
      <c r="H55" s="9">
        <v>18720000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1">
        <f t="shared" si="0"/>
        <v>0</v>
      </c>
      <c r="O55" s="9">
        <v>0</v>
      </c>
      <c r="P55" s="9">
        <v>18720000</v>
      </c>
    </row>
    <row r="56" spans="1:16" ht="11.25">
      <c r="A56" s="7" t="s">
        <v>107</v>
      </c>
      <c r="B56" s="8" t="s">
        <v>108</v>
      </c>
      <c r="C56" s="9">
        <v>3000000</v>
      </c>
      <c r="D56" s="9">
        <v>0</v>
      </c>
      <c r="E56" s="9">
        <v>0</v>
      </c>
      <c r="F56" s="9">
        <v>0</v>
      </c>
      <c r="G56" s="9">
        <v>0</v>
      </c>
      <c r="H56" s="9">
        <v>3000000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21">
        <f t="shared" si="0"/>
        <v>0</v>
      </c>
      <c r="O56" s="9">
        <v>0</v>
      </c>
      <c r="P56" s="9">
        <v>3000000</v>
      </c>
    </row>
    <row r="57" spans="1:16" ht="11.25">
      <c r="A57" s="7" t="s">
        <v>109</v>
      </c>
      <c r="B57" s="8" t="s">
        <v>110</v>
      </c>
      <c r="C57" s="9">
        <v>12300000</v>
      </c>
      <c r="D57" s="9">
        <v>0</v>
      </c>
      <c r="E57" s="9">
        <v>7250000</v>
      </c>
      <c r="F57" s="9">
        <v>0</v>
      </c>
      <c r="G57" s="9">
        <v>0</v>
      </c>
      <c r="H57" s="9">
        <v>5050000</v>
      </c>
      <c r="I57" s="9">
        <v>4144531</v>
      </c>
      <c r="J57" s="9">
        <v>4144531</v>
      </c>
      <c r="K57" s="9">
        <v>4144531</v>
      </c>
      <c r="L57" s="9">
        <v>0</v>
      </c>
      <c r="M57" s="9">
        <v>4144531</v>
      </c>
      <c r="N57" s="21">
        <f t="shared" si="0"/>
        <v>0.8206992079207921</v>
      </c>
      <c r="O57" s="9">
        <v>0</v>
      </c>
      <c r="P57" s="9">
        <v>905469</v>
      </c>
    </row>
    <row r="58" spans="1:16" ht="11.25">
      <c r="A58" s="7" t="s">
        <v>111</v>
      </c>
      <c r="B58" s="8" t="s">
        <v>112</v>
      </c>
      <c r="C58" s="9">
        <v>6000000</v>
      </c>
      <c r="D58" s="9">
        <v>0</v>
      </c>
      <c r="E58" s="9">
        <v>3700000</v>
      </c>
      <c r="F58" s="9">
        <v>0</v>
      </c>
      <c r="G58" s="9">
        <v>0</v>
      </c>
      <c r="H58" s="9">
        <v>2300000</v>
      </c>
      <c r="I58" s="9">
        <v>2270095</v>
      </c>
      <c r="J58" s="9">
        <v>2270095</v>
      </c>
      <c r="K58" s="9">
        <v>2270095</v>
      </c>
      <c r="L58" s="9">
        <v>0</v>
      </c>
      <c r="M58" s="9">
        <v>2270095</v>
      </c>
      <c r="N58" s="21">
        <f t="shared" si="0"/>
        <v>0.9869978260869565</v>
      </c>
      <c r="O58" s="9">
        <v>0</v>
      </c>
      <c r="P58" s="9">
        <v>29905</v>
      </c>
    </row>
    <row r="59" spans="1:16" ht="11.25">
      <c r="A59" s="7" t="s">
        <v>113</v>
      </c>
      <c r="B59" s="8" t="s">
        <v>114</v>
      </c>
      <c r="C59" s="9">
        <v>400000</v>
      </c>
      <c r="D59" s="9">
        <v>0</v>
      </c>
      <c r="E59" s="9">
        <v>150000</v>
      </c>
      <c r="F59" s="9">
        <v>0</v>
      </c>
      <c r="G59" s="9">
        <v>0</v>
      </c>
      <c r="H59" s="9">
        <v>250000</v>
      </c>
      <c r="I59" s="9">
        <v>33436</v>
      </c>
      <c r="J59" s="9">
        <v>33436</v>
      </c>
      <c r="K59" s="9">
        <v>33436</v>
      </c>
      <c r="L59" s="9">
        <v>0</v>
      </c>
      <c r="M59" s="9">
        <v>33436</v>
      </c>
      <c r="N59" s="21">
        <f t="shared" si="0"/>
        <v>0.133744</v>
      </c>
      <c r="O59" s="9">
        <v>0</v>
      </c>
      <c r="P59" s="9">
        <v>216564</v>
      </c>
    </row>
    <row r="60" spans="1:16" ht="11.25">
      <c r="A60" s="7" t="s">
        <v>115</v>
      </c>
      <c r="B60" s="8" t="s">
        <v>116</v>
      </c>
      <c r="C60" s="9">
        <v>400000</v>
      </c>
      <c r="D60" s="9">
        <v>0</v>
      </c>
      <c r="E60" s="9">
        <v>400000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21">
        <v>0</v>
      </c>
      <c r="O60" s="9">
        <v>0</v>
      </c>
      <c r="P60" s="9">
        <v>0</v>
      </c>
    </row>
    <row r="61" spans="1:16" ht="11.25">
      <c r="A61" s="7" t="s">
        <v>117</v>
      </c>
      <c r="B61" s="8" t="s">
        <v>118</v>
      </c>
      <c r="C61" s="9">
        <v>5500000</v>
      </c>
      <c r="D61" s="9">
        <v>0</v>
      </c>
      <c r="E61" s="9">
        <v>3000000</v>
      </c>
      <c r="F61" s="9">
        <v>0</v>
      </c>
      <c r="G61" s="9">
        <v>0</v>
      </c>
      <c r="H61" s="9">
        <v>2500000</v>
      </c>
      <c r="I61" s="9">
        <v>1841000</v>
      </c>
      <c r="J61" s="9">
        <v>1841000</v>
      </c>
      <c r="K61" s="9">
        <v>1841000</v>
      </c>
      <c r="L61" s="9">
        <v>0</v>
      </c>
      <c r="M61" s="9">
        <v>1841000</v>
      </c>
      <c r="N61" s="21">
        <f t="shared" si="0"/>
        <v>0.7364</v>
      </c>
      <c r="O61" s="9">
        <v>0</v>
      </c>
      <c r="P61" s="9">
        <v>659000</v>
      </c>
    </row>
    <row r="62" spans="1:16" ht="11.25">
      <c r="A62" s="7" t="s">
        <v>119</v>
      </c>
      <c r="B62" s="8" t="s">
        <v>120</v>
      </c>
      <c r="C62" s="9">
        <v>134469600</v>
      </c>
      <c r="D62" s="9">
        <v>66000000</v>
      </c>
      <c r="E62" s="9">
        <v>50000000</v>
      </c>
      <c r="F62" s="9">
        <v>0</v>
      </c>
      <c r="G62" s="9">
        <v>0</v>
      </c>
      <c r="H62" s="9">
        <v>150469600</v>
      </c>
      <c r="I62" s="9">
        <v>108426154</v>
      </c>
      <c r="J62" s="9">
        <v>108426154</v>
      </c>
      <c r="K62" s="9">
        <v>102921534</v>
      </c>
      <c r="L62" s="9">
        <v>5504620</v>
      </c>
      <c r="M62" s="9">
        <v>108426154</v>
      </c>
      <c r="N62" s="21">
        <f t="shared" si="0"/>
        <v>0.7205851148670562</v>
      </c>
      <c r="O62" s="9">
        <v>0</v>
      </c>
      <c r="P62" s="9">
        <v>42043446</v>
      </c>
    </row>
    <row r="63" spans="1:16" ht="11.25">
      <c r="A63" s="7" t="s">
        <v>121</v>
      </c>
      <c r="B63" s="8" t="s">
        <v>122</v>
      </c>
      <c r="C63" s="9">
        <v>108969600</v>
      </c>
      <c r="D63" s="9">
        <v>66000000</v>
      </c>
      <c r="E63" s="9">
        <v>50000000</v>
      </c>
      <c r="F63" s="9">
        <v>0</v>
      </c>
      <c r="G63" s="9">
        <v>0</v>
      </c>
      <c r="H63" s="9">
        <v>124969600</v>
      </c>
      <c r="I63" s="9">
        <v>103380264</v>
      </c>
      <c r="J63" s="9">
        <v>103380264</v>
      </c>
      <c r="K63" s="9">
        <v>97875644</v>
      </c>
      <c r="L63" s="9">
        <v>5504620</v>
      </c>
      <c r="M63" s="9">
        <v>103380264</v>
      </c>
      <c r="N63" s="21">
        <f t="shared" si="0"/>
        <v>0.8272432975699691</v>
      </c>
      <c r="O63" s="9">
        <v>0</v>
      </c>
      <c r="P63" s="9">
        <v>21589336</v>
      </c>
    </row>
    <row r="64" spans="1:16" ht="11.25">
      <c r="A64" s="7" t="s">
        <v>123</v>
      </c>
      <c r="B64" s="8" t="s">
        <v>124</v>
      </c>
      <c r="C64" s="9">
        <v>108969600</v>
      </c>
      <c r="D64" s="9">
        <v>66000000</v>
      </c>
      <c r="E64" s="9">
        <v>50000000</v>
      </c>
      <c r="F64" s="9">
        <v>0</v>
      </c>
      <c r="G64" s="9">
        <v>0</v>
      </c>
      <c r="H64" s="9">
        <v>124969600</v>
      </c>
      <c r="I64" s="9">
        <v>103380264</v>
      </c>
      <c r="J64" s="9">
        <v>103380264</v>
      </c>
      <c r="K64" s="9">
        <v>97875644</v>
      </c>
      <c r="L64" s="9">
        <v>5504620</v>
      </c>
      <c r="M64" s="9">
        <v>103380264</v>
      </c>
      <c r="N64" s="21">
        <f t="shared" si="0"/>
        <v>0.8272432975699691</v>
      </c>
      <c r="O64" s="9">
        <v>0</v>
      </c>
      <c r="P64" s="9">
        <v>21589336</v>
      </c>
    </row>
    <row r="65" spans="1:16" ht="11.25">
      <c r="A65" s="7" t="s">
        <v>125</v>
      </c>
      <c r="B65" s="8" t="s">
        <v>126</v>
      </c>
      <c r="C65" s="9">
        <v>18969600</v>
      </c>
      <c r="D65" s="9">
        <v>0</v>
      </c>
      <c r="E65" s="9">
        <v>0</v>
      </c>
      <c r="F65" s="9">
        <v>0</v>
      </c>
      <c r="G65" s="9">
        <v>0</v>
      </c>
      <c r="H65" s="9">
        <v>18969600</v>
      </c>
      <c r="I65" s="9">
        <v>12176080</v>
      </c>
      <c r="J65" s="9">
        <v>12176080</v>
      </c>
      <c r="K65" s="9">
        <v>10654080</v>
      </c>
      <c r="L65" s="9">
        <v>1522000</v>
      </c>
      <c r="M65" s="9">
        <v>12176080</v>
      </c>
      <c r="N65" s="21">
        <f t="shared" si="0"/>
        <v>0.6418733130904184</v>
      </c>
      <c r="O65" s="9">
        <v>0</v>
      </c>
      <c r="P65" s="9">
        <v>6793520</v>
      </c>
    </row>
    <row r="66" spans="1:16" ht="11.25">
      <c r="A66" s="7" t="s">
        <v>127</v>
      </c>
      <c r="B66" s="8" t="s">
        <v>128</v>
      </c>
      <c r="C66" s="9">
        <v>90000000</v>
      </c>
      <c r="D66" s="9">
        <v>66000000</v>
      </c>
      <c r="E66" s="9">
        <v>50000000</v>
      </c>
      <c r="F66" s="9">
        <v>0</v>
      </c>
      <c r="G66" s="9">
        <v>0</v>
      </c>
      <c r="H66" s="9">
        <v>106000000</v>
      </c>
      <c r="I66" s="9">
        <v>91204184</v>
      </c>
      <c r="J66" s="9">
        <v>91204184</v>
      </c>
      <c r="K66" s="9">
        <v>87221564</v>
      </c>
      <c r="L66" s="9">
        <v>3982620</v>
      </c>
      <c r="M66" s="9">
        <v>91204184</v>
      </c>
      <c r="N66" s="21">
        <f t="shared" si="0"/>
        <v>0.8604168301886792</v>
      </c>
      <c r="O66" s="9">
        <v>0</v>
      </c>
      <c r="P66" s="9">
        <v>14795816</v>
      </c>
    </row>
    <row r="67" spans="1:16" ht="11.25">
      <c r="A67" s="7" t="s">
        <v>129</v>
      </c>
      <c r="B67" s="8" t="s">
        <v>130</v>
      </c>
      <c r="C67" s="9">
        <v>25500000</v>
      </c>
      <c r="D67" s="9">
        <v>0</v>
      </c>
      <c r="E67" s="9">
        <v>0</v>
      </c>
      <c r="F67" s="9">
        <v>0</v>
      </c>
      <c r="G67" s="9">
        <v>0</v>
      </c>
      <c r="H67" s="9">
        <v>25500000</v>
      </c>
      <c r="I67" s="9">
        <v>5045890</v>
      </c>
      <c r="J67" s="9">
        <v>5045890</v>
      </c>
      <c r="K67" s="9">
        <v>5045890</v>
      </c>
      <c r="L67" s="9">
        <v>0</v>
      </c>
      <c r="M67" s="9">
        <v>5045890</v>
      </c>
      <c r="N67" s="21">
        <f t="shared" si="0"/>
        <v>0.19787803921568628</v>
      </c>
      <c r="O67" s="9">
        <v>0</v>
      </c>
      <c r="P67" s="9">
        <v>20454110</v>
      </c>
    </row>
    <row r="68" spans="1:16" ht="11.25">
      <c r="A68" s="7" t="s">
        <v>131</v>
      </c>
      <c r="B68" s="8" t="s">
        <v>132</v>
      </c>
      <c r="C68" s="9">
        <v>5500000</v>
      </c>
      <c r="D68" s="9">
        <v>0</v>
      </c>
      <c r="E68" s="9">
        <v>0</v>
      </c>
      <c r="F68" s="9">
        <v>0</v>
      </c>
      <c r="G68" s="9">
        <v>0</v>
      </c>
      <c r="H68" s="9">
        <v>5500000</v>
      </c>
      <c r="I68" s="9">
        <v>5045890</v>
      </c>
      <c r="J68" s="9">
        <v>5045890</v>
      </c>
      <c r="K68" s="9">
        <v>5045890</v>
      </c>
      <c r="L68" s="9">
        <v>0</v>
      </c>
      <c r="M68" s="9">
        <v>5045890</v>
      </c>
      <c r="N68" s="21">
        <f t="shared" si="0"/>
        <v>0.9174345454545455</v>
      </c>
      <c r="O68" s="9">
        <v>0</v>
      </c>
      <c r="P68" s="9">
        <v>454110</v>
      </c>
    </row>
    <row r="69" spans="1:16" ht="11.25">
      <c r="A69" s="7" t="s">
        <v>133</v>
      </c>
      <c r="B69" s="8" t="s">
        <v>134</v>
      </c>
      <c r="C69" s="9">
        <v>20000000</v>
      </c>
      <c r="D69" s="9">
        <v>0</v>
      </c>
      <c r="E69" s="9">
        <v>0</v>
      </c>
      <c r="F69" s="9">
        <v>0</v>
      </c>
      <c r="G69" s="9">
        <v>0</v>
      </c>
      <c r="H69" s="9">
        <v>20000000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21">
        <f t="shared" si="0"/>
        <v>0</v>
      </c>
      <c r="O69" s="9">
        <v>0</v>
      </c>
      <c r="P69" s="9">
        <v>20000000</v>
      </c>
    </row>
    <row r="70" spans="1:16" ht="11.25">
      <c r="A70" s="7" t="s">
        <v>135</v>
      </c>
      <c r="B70" s="8" t="s">
        <v>136</v>
      </c>
      <c r="C70" s="9">
        <v>1552376682</v>
      </c>
      <c r="D70" s="9">
        <v>131763484</v>
      </c>
      <c r="E70" s="9">
        <v>189033484</v>
      </c>
      <c r="F70" s="9">
        <v>0</v>
      </c>
      <c r="G70" s="9">
        <v>0</v>
      </c>
      <c r="H70" s="9">
        <v>1495106682</v>
      </c>
      <c r="I70" s="9">
        <v>1035222346</v>
      </c>
      <c r="J70" s="9">
        <v>973956073</v>
      </c>
      <c r="K70" s="9">
        <v>786316519</v>
      </c>
      <c r="L70" s="9">
        <v>106540671</v>
      </c>
      <c r="M70" s="9">
        <v>892857190</v>
      </c>
      <c r="N70" s="21">
        <f t="shared" si="0"/>
        <v>0.5971862748988771</v>
      </c>
      <c r="O70" s="9">
        <v>81098883</v>
      </c>
      <c r="P70" s="9">
        <v>459884336</v>
      </c>
    </row>
    <row r="71" spans="1:16" ht="11.25">
      <c r="A71" s="7" t="s">
        <v>137</v>
      </c>
      <c r="B71" s="8" t="s">
        <v>138</v>
      </c>
      <c r="C71" s="9">
        <v>372500000</v>
      </c>
      <c r="D71" s="9">
        <v>109963484</v>
      </c>
      <c r="E71" s="9">
        <v>71033484</v>
      </c>
      <c r="F71" s="9">
        <v>0</v>
      </c>
      <c r="G71" s="9">
        <v>0</v>
      </c>
      <c r="H71" s="9">
        <v>411430000</v>
      </c>
      <c r="I71" s="9">
        <v>359797793</v>
      </c>
      <c r="J71" s="9">
        <v>307692524</v>
      </c>
      <c r="K71" s="9">
        <v>218029397</v>
      </c>
      <c r="L71" s="9">
        <v>32507577</v>
      </c>
      <c r="M71" s="9">
        <v>250536974</v>
      </c>
      <c r="N71" s="21">
        <f t="shared" si="0"/>
        <v>0.6089419196461123</v>
      </c>
      <c r="O71" s="9">
        <v>57155550</v>
      </c>
      <c r="P71" s="9">
        <v>51632207</v>
      </c>
    </row>
    <row r="72" spans="1:16" ht="11.25">
      <c r="A72" s="7" t="s">
        <v>139</v>
      </c>
      <c r="B72" s="8" t="s">
        <v>140</v>
      </c>
      <c r="C72" s="9">
        <v>372500000</v>
      </c>
      <c r="D72" s="9">
        <v>109963484</v>
      </c>
      <c r="E72" s="9">
        <v>71033484</v>
      </c>
      <c r="F72" s="9">
        <v>0</v>
      </c>
      <c r="G72" s="9">
        <v>0</v>
      </c>
      <c r="H72" s="9">
        <v>411430000</v>
      </c>
      <c r="I72" s="9">
        <v>359797793</v>
      </c>
      <c r="J72" s="9">
        <v>307692524</v>
      </c>
      <c r="K72" s="9">
        <v>218029397</v>
      </c>
      <c r="L72" s="9">
        <v>32507577</v>
      </c>
      <c r="M72" s="9">
        <v>250536974</v>
      </c>
      <c r="N72" s="21">
        <f t="shared" si="0"/>
        <v>0.6089419196461123</v>
      </c>
      <c r="O72" s="9">
        <v>57155550</v>
      </c>
      <c r="P72" s="9">
        <v>51632207</v>
      </c>
    </row>
    <row r="73" spans="1:16" ht="11.25">
      <c r="A73" s="7" t="s">
        <v>141</v>
      </c>
      <c r="B73" s="8" t="s">
        <v>142</v>
      </c>
      <c r="C73" s="9">
        <v>372500000</v>
      </c>
      <c r="D73" s="9">
        <v>109963484</v>
      </c>
      <c r="E73" s="9">
        <v>71033484</v>
      </c>
      <c r="F73" s="9">
        <v>0</v>
      </c>
      <c r="G73" s="9">
        <v>0</v>
      </c>
      <c r="H73" s="9">
        <v>411430000</v>
      </c>
      <c r="I73" s="9">
        <v>359797793</v>
      </c>
      <c r="J73" s="9">
        <v>307692524</v>
      </c>
      <c r="K73" s="9">
        <v>218029397</v>
      </c>
      <c r="L73" s="9">
        <v>32507577</v>
      </c>
      <c r="M73" s="9">
        <v>250536974</v>
      </c>
      <c r="N73" s="21">
        <f t="shared" si="0"/>
        <v>0.6089419196461123</v>
      </c>
      <c r="O73" s="9">
        <v>57155550</v>
      </c>
      <c r="P73" s="9">
        <v>51632207</v>
      </c>
    </row>
    <row r="74" spans="1:16" ht="11.25">
      <c r="A74" s="7" t="s">
        <v>143</v>
      </c>
      <c r="B74" s="8" t="s">
        <v>144</v>
      </c>
      <c r="C74" s="9">
        <v>372500000</v>
      </c>
      <c r="D74" s="9">
        <v>109963484</v>
      </c>
      <c r="E74" s="9">
        <v>71033484</v>
      </c>
      <c r="F74" s="9">
        <v>0</v>
      </c>
      <c r="G74" s="9">
        <v>0</v>
      </c>
      <c r="H74" s="9">
        <v>411430000</v>
      </c>
      <c r="I74" s="9">
        <v>359797793</v>
      </c>
      <c r="J74" s="9">
        <v>307692524</v>
      </c>
      <c r="K74" s="9">
        <v>218029397</v>
      </c>
      <c r="L74" s="9">
        <v>32507577</v>
      </c>
      <c r="M74" s="9">
        <v>250536974</v>
      </c>
      <c r="N74" s="21">
        <f aca="true" t="shared" si="1" ref="N74:N137">SUM(M74/H74)</f>
        <v>0.6089419196461123</v>
      </c>
      <c r="O74" s="9">
        <v>57155550</v>
      </c>
      <c r="P74" s="9">
        <v>51632207</v>
      </c>
    </row>
    <row r="75" spans="1:16" ht="11.25">
      <c r="A75" s="7" t="s">
        <v>145</v>
      </c>
      <c r="B75" s="8" t="s">
        <v>146</v>
      </c>
      <c r="C75" s="9">
        <v>16000000</v>
      </c>
      <c r="D75" s="9">
        <v>0</v>
      </c>
      <c r="E75" s="9">
        <v>0</v>
      </c>
      <c r="F75" s="9">
        <v>0</v>
      </c>
      <c r="G75" s="9">
        <v>0</v>
      </c>
      <c r="H75" s="9">
        <v>16000000</v>
      </c>
      <c r="I75" s="9">
        <v>9000000</v>
      </c>
      <c r="J75" s="9">
        <v>0</v>
      </c>
      <c r="K75" s="9">
        <v>0</v>
      </c>
      <c r="L75" s="9">
        <v>0</v>
      </c>
      <c r="M75" s="9">
        <v>0</v>
      </c>
      <c r="N75" s="21">
        <f t="shared" si="1"/>
        <v>0</v>
      </c>
      <c r="O75" s="9">
        <v>0</v>
      </c>
      <c r="P75" s="9">
        <v>7000000</v>
      </c>
    </row>
    <row r="76" spans="1:16" ht="11.25">
      <c r="A76" s="7" t="s">
        <v>147</v>
      </c>
      <c r="B76" s="8" t="s">
        <v>148</v>
      </c>
      <c r="C76" s="9">
        <v>31000000</v>
      </c>
      <c r="D76" s="9">
        <v>6150000</v>
      </c>
      <c r="E76" s="9">
        <v>15000000</v>
      </c>
      <c r="F76" s="9">
        <v>0</v>
      </c>
      <c r="G76" s="9">
        <v>0</v>
      </c>
      <c r="H76" s="9">
        <v>22150000</v>
      </c>
      <c r="I76" s="9">
        <v>22094300</v>
      </c>
      <c r="J76" s="9">
        <v>0</v>
      </c>
      <c r="K76" s="9">
        <v>0</v>
      </c>
      <c r="L76" s="9">
        <v>0</v>
      </c>
      <c r="M76" s="9">
        <v>0</v>
      </c>
      <c r="N76" s="21">
        <f t="shared" si="1"/>
        <v>0</v>
      </c>
      <c r="O76" s="9">
        <v>0</v>
      </c>
      <c r="P76" s="9">
        <v>55700</v>
      </c>
    </row>
    <row r="77" spans="1:16" ht="11.25">
      <c r="A77" s="7" t="s">
        <v>149</v>
      </c>
      <c r="B77" s="8" t="s">
        <v>150</v>
      </c>
      <c r="C77" s="9">
        <v>40000000</v>
      </c>
      <c r="D77" s="9">
        <v>0</v>
      </c>
      <c r="E77" s="9">
        <v>16000000</v>
      </c>
      <c r="F77" s="9">
        <v>0</v>
      </c>
      <c r="G77" s="9">
        <v>0</v>
      </c>
      <c r="H77" s="9">
        <v>24000000</v>
      </c>
      <c r="I77" s="9">
        <v>23187000</v>
      </c>
      <c r="J77" s="9">
        <v>23187000</v>
      </c>
      <c r="K77" s="9">
        <v>12897264</v>
      </c>
      <c r="L77" s="9">
        <v>1117891</v>
      </c>
      <c r="M77" s="9">
        <v>14015155</v>
      </c>
      <c r="N77" s="21">
        <f t="shared" si="1"/>
        <v>0.5839647916666667</v>
      </c>
      <c r="O77" s="9">
        <v>9171845</v>
      </c>
      <c r="P77" s="9">
        <v>813000</v>
      </c>
    </row>
    <row r="78" spans="1:16" ht="11.25">
      <c r="A78" s="7" t="s">
        <v>151</v>
      </c>
      <c r="B78" s="8" t="s">
        <v>152</v>
      </c>
      <c r="C78" s="9">
        <v>18000000</v>
      </c>
      <c r="D78" s="9">
        <v>0</v>
      </c>
      <c r="E78" s="9">
        <v>0</v>
      </c>
      <c r="F78" s="9">
        <v>0</v>
      </c>
      <c r="G78" s="9">
        <v>0</v>
      </c>
      <c r="H78" s="9">
        <v>18000000</v>
      </c>
      <c r="I78" s="9">
        <v>18000000</v>
      </c>
      <c r="J78" s="9">
        <v>18000000</v>
      </c>
      <c r="K78" s="9">
        <v>8268450</v>
      </c>
      <c r="L78" s="9">
        <v>1438650</v>
      </c>
      <c r="M78" s="9">
        <v>9707100</v>
      </c>
      <c r="N78" s="21">
        <f t="shared" si="1"/>
        <v>0.5392833333333333</v>
      </c>
      <c r="O78" s="9">
        <v>8292900</v>
      </c>
      <c r="P78" s="9">
        <v>0</v>
      </c>
    </row>
    <row r="79" spans="1:16" ht="11.25">
      <c r="A79" s="7" t="s">
        <v>153</v>
      </c>
      <c r="B79" s="8" t="s">
        <v>154</v>
      </c>
      <c r="C79" s="9">
        <v>9000000</v>
      </c>
      <c r="D79" s="9">
        <v>0</v>
      </c>
      <c r="E79" s="9">
        <v>1000000</v>
      </c>
      <c r="F79" s="9">
        <v>0</v>
      </c>
      <c r="G79" s="9">
        <v>0</v>
      </c>
      <c r="H79" s="9">
        <v>8000000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21">
        <f t="shared" si="1"/>
        <v>0</v>
      </c>
      <c r="O79" s="9">
        <v>0</v>
      </c>
      <c r="P79" s="9">
        <v>8000000</v>
      </c>
    </row>
    <row r="80" spans="1:16" ht="11.25">
      <c r="A80" s="7" t="s">
        <v>155</v>
      </c>
      <c r="B80" s="8" t="s">
        <v>156</v>
      </c>
      <c r="C80" s="9">
        <v>15000000</v>
      </c>
      <c r="D80" s="9">
        <v>0</v>
      </c>
      <c r="E80" s="9">
        <v>2500000</v>
      </c>
      <c r="F80" s="9">
        <v>0</v>
      </c>
      <c r="G80" s="9">
        <v>0</v>
      </c>
      <c r="H80" s="9">
        <v>12500000</v>
      </c>
      <c r="I80" s="9">
        <v>12500000</v>
      </c>
      <c r="J80" s="9">
        <v>6500000</v>
      </c>
      <c r="K80" s="9">
        <v>0</v>
      </c>
      <c r="L80" s="9">
        <v>2904049</v>
      </c>
      <c r="M80" s="9">
        <v>2904049</v>
      </c>
      <c r="N80" s="21">
        <f t="shared" si="1"/>
        <v>0.23232392</v>
      </c>
      <c r="O80" s="9">
        <v>3595951</v>
      </c>
      <c r="P80" s="9">
        <v>0</v>
      </c>
    </row>
    <row r="81" spans="1:16" ht="22.5">
      <c r="A81" s="7" t="s">
        <v>157</v>
      </c>
      <c r="B81" s="10" t="s">
        <v>158</v>
      </c>
      <c r="C81" s="9">
        <v>5000000</v>
      </c>
      <c r="D81" s="9">
        <v>6000000</v>
      </c>
      <c r="E81" s="9">
        <v>0</v>
      </c>
      <c r="F81" s="9">
        <v>0</v>
      </c>
      <c r="G81" s="9">
        <v>0</v>
      </c>
      <c r="H81" s="9">
        <v>11000000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21">
        <f t="shared" si="1"/>
        <v>0</v>
      </c>
      <c r="O81" s="9">
        <v>0</v>
      </c>
      <c r="P81" s="9">
        <v>11000000</v>
      </c>
    </row>
    <row r="82" spans="1:16" ht="11.25">
      <c r="A82" s="7" t="s">
        <v>159</v>
      </c>
      <c r="B82" s="8" t="s">
        <v>160</v>
      </c>
      <c r="C82" s="9">
        <v>50000000</v>
      </c>
      <c r="D82" s="9">
        <v>0</v>
      </c>
      <c r="E82" s="9">
        <v>0</v>
      </c>
      <c r="F82" s="9">
        <v>0</v>
      </c>
      <c r="G82" s="9">
        <v>0</v>
      </c>
      <c r="H82" s="9">
        <v>50000000</v>
      </c>
      <c r="I82" s="9">
        <v>49917150</v>
      </c>
      <c r="J82" s="9">
        <v>47446642</v>
      </c>
      <c r="K82" s="9">
        <v>35916560</v>
      </c>
      <c r="L82" s="9">
        <v>11530082</v>
      </c>
      <c r="M82" s="9">
        <v>47446642</v>
      </c>
      <c r="N82" s="21">
        <f t="shared" si="1"/>
        <v>0.94893284</v>
      </c>
      <c r="O82" s="9">
        <v>0</v>
      </c>
      <c r="P82" s="9">
        <v>82850</v>
      </c>
    </row>
    <row r="83" spans="1:16" ht="11.25">
      <c r="A83" s="7" t="s">
        <v>161</v>
      </c>
      <c r="B83" s="8" t="s">
        <v>162</v>
      </c>
      <c r="C83" s="9">
        <v>4000000</v>
      </c>
      <c r="D83" s="9">
        <v>0</v>
      </c>
      <c r="E83" s="9">
        <v>0</v>
      </c>
      <c r="F83" s="9">
        <v>0</v>
      </c>
      <c r="G83" s="9">
        <v>0</v>
      </c>
      <c r="H83" s="9">
        <v>4000000</v>
      </c>
      <c r="I83" s="9">
        <v>3184315</v>
      </c>
      <c r="J83" s="9">
        <v>2328354</v>
      </c>
      <c r="K83" s="9">
        <v>867054</v>
      </c>
      <c r="L83" s="9">
        <v>0</v>
      </c>
      <c r="M83" s="9">
        <v>867054</v>
      </c>
      <c r="N83" s="21">
        <f t="shared" si="1"/>
        <v>0.2167635</v>
      </c>
      <c r="O83" s="9">
        <v>1461300</v>
      </c>
      <c r="P83" s="9">
        <v>815685</v>
      </c>
    </row>
    <row r="84" spans="1:16" ht="11.25">
      <c r="A84" s="7" t="s">
        <v>163</v>
      </c>
      <c r="B84" s="8" t="s">
        <v>164</v>
      </c>
      <c r="C84" s="9">
        <v>4000000</v>
      </c>
      <c r="D84" s="9">
        <v>0</v>
      </c>
      <c r="E84" s="9">
        <v>4000000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21">
        <v>0</v>
      </c>
      <c r="O84" s="9">
        <v>0</v>
      </c>
      <c r="P84" s="9">
        <v>0</v>
      </c>
    </row>
    <row r="85" spans="1:16" ht="11.25">
      <c r="A85" s="7" t="s">
        <v>165</v>
      </c>
      <c r="B85" s="8" t="s">
        <v>166</v>
      </c>
      <c r="C85" s="9">
        <v>38000000</v>
      </c>
      <c r="D85" s="9">
        <v>0</v>
      </c>
      <c r="E85" s="9">
        <v>0</v>
      </c>
      <c r="F85" s="9">
        <v>0</v>
      </c>
      <c r="G85" s="9">
        <v>0</v>
      </c>
      <c r="H85" s="9">
        <v>38000000</v>
      </c>
      <c r="I85" s="9">
        <v>37240000</v>
      </c>
      <c r="J85" s="9">
        <v>37240000</v>
      </c>
      <c r="K85" s="9">
        <v>7304123</v>
      </c>
      <c r="L85" s="9">
        <v>7304123</v>
      </c>
      <c r="M85" s="9">
        <v>14608246</v>
      </c>
      <c r="N85" s="21">
        <f t="shared" si="1"/>
        <v>0.38442752631578947</v>
      </c>
      <c r="O85" s="9">
        <v>22631754</v>
      </c>
      <c r="P85" s="9">
        <v>760000</v>
      </c>
    </row>
    <row r="86" spans="1:16" ht="11.25">
      <c r="A86" s="7" t="s">
        <v>167</v>
      </c>
      <c r="B86" s="8" t="s">
        <v>168</v>
      </c>
      <c r="C86" s="9">
        <v>2500000</v>
      </c>
      <c r="D86" s="9">
        <v>0</v>
      </c>
      <c r="E86" s="9">
        <v>0</v>
      </c>
      <c r="F86" s="9">
        <v>0</v>
      </c>
      <c r="G86" s="9">
        <v>0</v>
      </c>
      <c r="H86" s="9">
        <v>2500000</v>
      </c>
      <c r="I86" s="9">
        <v>2000000</v>
      </c>
      <c r="J86" s="9">
        <v>2000000</v>
      </c>
      <c r="K86" s="9">
        <v>2000000</v>
      </c>
      <c r="L86" s="9">
        <v>0</v>
      </c>
      <c r="M86" s="9">
        <v>2000000</v>
      </c>
      <c r="N86" s="21">
        <f t="shared" si="1"/>
        <v>0.8</v>
      </c>
      <c r="O86" s="9">
        <v>0</v>
      </c>
      <c r="P86" s="9">
        <v>500000</v>
      </c>
    </row>
    <row r="87" spans="1:16" ht="11.25">
      <c r="A87" s="7" t="s">
        <v>169</v>
      </c>
      <c r="B87" s="8" t="s">
        <v>170</v>
      </c>
      <c r="C87" s="9">
        <v>15000000</v>
      </c>
      <c r="D87" s="9">
        <v>0</v>
      </c>
      <c r="E87" s="9">
        <v>8000000</v>
      </c>
      <c r="F87" s="9">
        <v>0</v>
      </c>
      <c r="G87" s="9">
        <v>0</v>
      </c>
      <c r="H87" s="9">
        <v>7000000</v>
      </c>
      <c r="I87" s="9">
        <v>6065100</v>
      </c>
      <c r="J87" s="9">
        <v>6065100</v>
      </c>
      <c r="K87" s="9">
        <v>6065100</v>
      </c>
      <c r="L87" s="9">
        <v>0</v>
      </c>
      <c r="M87" s="9">
        <v>6065100</v>
      </c>
      <c r="N87" s="21">
        <f t="shared" si="1"/>
        <v>0.8664428571428572</v>
      </c>
      <c r="O87" s="9">
        <v>0</v>
      </c>
      <c r="P87" s="9">
        <v>934900</v>
      </c>
    </row>
    <row r="88" spans="1:16" ht="11.25">
      <c r="A88" s="7" t="s">
        <v>171</v>
      </c>
      <c r="B88" s="8" t="s">
        <v>172</v>
      </c>
      <c r="C88" s="9">
        <v>13000000</v>
      </c>
      <c r="D88" s="9">
        <v>0</v>
      </c>
      <c r="E88" s="9">
        <v>0</v>
      </c>
      <c r="F88" s="9">
        <v>0</v>
      </c>
      <c r="G88" s="9">
        <v>0</v>
      </c>
      <c r="H88" s="9">
        <v>13000000</v>
      </c>
      <c r="I88" s="9">
        <v>12788955</v>
      </c>
      <c r="J88" s="9">
        <v>12788955</v>
      </c>
      <c r="K88" s="9">
        <v>7131130</v>
      </c>
      <c r="L88" s="9">
        <v>452276</v>
      </c>
      <c r="M88" s="9">
        <v>7583406</v>
      </c>
      <c r="N88" s="21">
        <f t="shared" si="1"/>
        <v>0.583338923076923</v>
      </c>
      <c r="O88" s="9">
        <v>5205549</v>
      </c>
      <c r="P88" s="9">
        <v>211045</v>
      </c>
    </row>
    <row r="89" spans="1:16" ht="11.25">
      <c r="A89" s="7" t="s">
        <v>173</v>
      </c>
      <c r="B89" s="8" t="s">
        <v>174</v>
      </c>
      <c r="C89" s="9">
        <v>80000000</v>
      </c>
      <c r="D89" s="9">
        <v>26000000</v>
      </c>
      <c r="E89" s="9">
        <v>0</v>
      </c>
      <c r="F89" s="9">
        <v>0</v>
      </c>
      <c r="G89" s="9">
        <v>0</v>
      </c>
      <c r="H89" s="9">
        <v>106000000</v>
      </c>
      <c r="I89" s="9">
        <v>89343489</v>
      </c>
      <c r="J89" s="9">
        <v>77843489</v>
      </c>
      <c r="K89" s="9">
        <v>65766232</v>
      </c>
      <c r="L89" s="9">
        <v>6383006</v>
      </c>
      <c r="M89" s="9">
        <v>72149238</v>
      </c>
      <c r="N89" s="21">
        <f t="shared" si="1"/>
        <v>0.6806531886792453</v>
      </c>
      <c r="O89" s="9">
        <v>5694251</v>
      </c>
      <c r="P89" s="9">
        <v>16656511</v>
      </c>
    </row>
    <row r="90" spans="1:16" ht="11.25">
      <c r="A90" s="7" t="s">
        <v>175</v>
      </c>
      <c r="B90" s="8" t="s">
        <v>176</v>
      </c>
      <c r="C90" s="9">
        <v>25000000</v>
      </c>
      <c r="D90" s="9">
        <v>0</v>
      </c>
      <c r="E90" s="9">
        <v>22000000</v>
      </c>
      <c r="F90" s="9">
        <v>0</v>
      </c>
      <c r="G90" s="9">
        <v>0</v>
      </c>
      <c r="H90" s="9">
        <v>3000000</v>
      </c>
      <c r="I90" s="9">
        <v>2664000</v>
      </c>
      <c r="J90" s="9">
        <v>2479500</v>
      </c>
      <c r="K90" s="9">
        <v>0</v>
      </c>
      <c r="L90" s="9">
        <v>1377500</v>
      </c>
      <c r="M90" s="9">
        <v>1377500</v>
      </c>
      <c r="N90" s="21">
        <f t="shared" si="1"/>
        <v>0.45916666666666667</v>
      </c>
      <c r="O90" s="9">
        <v>1102000</v>
      </c>
      <c r="P90" s="9">
        <v>336000</v>
      </c>
    </row>
    <row r="91" spans="1:16" ht="11.25">
      <c r="A91" s="7" t="s">
        <v>177</v>
      </c>
      <c r="B91" s="8" t="s">
        <v>178</v>
      </c>
      <c r="C91" s="9">
        <v>2000000</v>
      </c>
      <c r="D91" s="9">
        <v>0</v>
      </c>
      <c r="E91" s="9">
        <v>0</v>
      </c>
      <c r="F91" s="9">
        <v>0</v>
      </c>
      <c r="G91" s="9">
        <v>0</v>
      </c>
      <c r="H91" s="9">
        <v>2000000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1">
        <f t="shared" si="1"/>
        <v>0</v>
      </c>
      <c r="O91" s="9">
        <v>0</v>
      </c>
      <c r="P91" s="9">
        <v>2000000</v>
      </c>
    </row>
    <row r="92" spans="1:16" ht="11.25">
      <c r="A92" s="7" t="s">
        <v>179</v>
      </c>
      <c r="B92" s="8" t="s">
        <v>180</v>
      </c>
      <c r="C92" s="9">
        <v>5000000</v>
      </c>
      <c r="D92" s="9">
        <v>0</v>
      </c>
      <c r="E92" s="9">
        <v>2533484</v>
      </c>
      <c r="F92" s="9">
        <v>0</v>
      </c>
      <c r="G92" s="9">
        <v>0</v>
      </c>
      <c r="H92" s="9">
        <v>2466516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21">
        <f t="shared" si="1"/>
        <v>0</v>
      </c>
      <c r="O92" s="9">
        <v>0</v>
      </c>
      <c r="P92" s="9">
        <v>2466516</v>
      </c>
    </row>
    <row r="93" spans="1:16" ht="11.25">
      <c r="A93" s="7" t="s">
        <v>181</v>
      </c>
      <c r="B93" s="8" t="s">
        <v>182</v>
      </c>
      <c r="C93" s="9">
        <v>0</v>
      </c>
      <c r="D93" s="9">
        <v>71813484</v>
      </c>
      <c r="E93" s="9">
        <v>0</v>
      </c>
      <c r="F93" s="9">
        <v>0</v>
      </c>
      <c r="G93" s="9">
        <v>0</v>
      </c>
      <c r="H93" s="9">
        <v>71813484</v>
      </c>
      <c r="I93" s="9">
        <v>71813484</v>
      </c>
      <c r="J93" s="9">
        <v>71813484</v>
      </c>
      <c r="K93" s="9">
        <v>71813484</v>
      </c>
      <c r="L93" s="9">
        <v>0</v>
      </c>
      <c r="M93" s="9">
        <v>71813484</v>
      </c>
      <c r="N93" s="21">
        <f t="shared" si="1"/>
        <v>1</v>
      </c>
      <c r="O93" s="9">
        <v>0</v>
      </c>
      <c r="P93" s="9">
        <v>0</v>
      </c>
    </row>
    <row r="94" spans="1:16" ht="11.25">
      <c r="A94" s="7" t="s">
        <v>183</v>
      </c>
      <c r="B94" s="8" t="s">
        <v>184</v>
      </c>
      <c r="C94" s="9">
        <v>1179876682</v>
      </c>
      <c r="D94" s="9">
        <v>21800000</v>
      </c>
      <c r="E94" s="9">
        <v>118000000</v>
      </c>
      <c r="F94" s="9">
        <v>0</v>
      </c>
      <c r="G94" s="9">
        <v>0</v>
      </c>
      <c r="H94" s="9">
        <v>1083676682</v>
      </c>
      <c r="I94" s="9">
        <v>675424553</v>
      </c>
      <c r="J94" s="9">
        <v>666263549</v>
      </c>
      <c r="K94" s="9">
        <v>568287122</v>
      </c>
      <c r="L94" s="9">
        <v>74033094</v>
      </c>
      <c r="M94" s="9">
        <v>642320216</v>
      </c>
      <c r="N94" s="21">
        <f t="shared" si="1"/>
        <v>0.5927231125934663</v>
      </c>
      <c r="O94" s="9">
        <v>23943333</v>
      </c>
      <c r="P94" s="9">
        <v>408252129</v>
      </c>
    </row>
    <row r="95" spans="1:16" ht="11.25">
      <c r="A95" s="7" t="s">
        <v>185</v>
      </c>
      <c r="B95" s="8" t="s">
        <v>186</v>
      </c>
      <c r="C95" s="9">
        <v>5000000</v>
      </c>
      <c r="D95" s="9">
        <v>6000000</v>
      </c>
      <c r="E95" s="9">
        <v>0</v>
      </c>
      <c r="F95" s="9">
        <v>0</v>
      </c>
      <c r="G95" s="9">
        <v>0</v>
      </c>
      <c r="H95" s="9">
        <v>11000000</v>
      </c>
      <c r="I95" s="9">
        <v>1428000</v>
      </c>
      <c r="J95" s="9">
        <v>1428000</v>
      </c>
      <c r="K95" s="9">
        <v>1428000</v>
      </c>
      <c r="L95" s="9">
        <v>0</v>
      </c>
      <c r="M95" s="9">
        <v>1428000</v>
      </c>
      <c r="N95" s="21">
        <f t="shared" si="1"/>
        <v>0.1298181818181818</v>
      </c>
      <c r="O95" s="9">
        <v>0</v>
      </c>
      <c r="P95" s="9">
        <v>9572000</v>
      </c>
    </row>
    <row r="96" spans="1:16" ht="11.25">
      <c r="A96" s="7" t="s">
        <v>187</v>
      </c>
      <c r="B96" s="8" t="s">
        <v>188</v>
      </c>
      <c r="C96" s="9">
        <v>5000000</v>
      </c>
      <c r="D96" s="9">
        <v>6000000</v>
      </c>
      <c r="E96" s="9">
        <v>0</v>
      </c>
      <c r="F96" s="9">
        <v>0</v>
      </c>
      <c r="G96" s="9">
        <v>0</v>
      </c>
      <c r="H96" s="9">
        <v>11000000</v>
      </c>
      <c r="I96" s="9">
        <v>1428000</v>
      </c>
      <c r="J96" s="9">
        <v>1428000</v>
      </c>
      <c r="K96" s="9">
        <v>1428000</v>
      </c>
      <c r="L96" s="9">
        <v>0</v>
      </c>
      <c r="M96" s="9">
        <v>1428000</v>
      </c>
      <c r="N96" s="21">
        <f t="shared" si="1"/>
        <v>0.1298181818181818</v>
      </c>
      <c r="O96" s="9">
        <v>0</v>
      </c>
      <c r="P96" s="9">
        <v>9572000</v>
      </c>
    </row>
    <row r="97" spans="1:16" ht="11.25">
      <c r="A97" s="7" t="s">
        <v>189</v>
      </c>
      <c r="B97" s="8" t="s">
        <v>190</v>
      </c>
      <c r="C97" s="9">
        <v>1174876682</v>
      </c>
      <c r="D97" s="9">
        <v>15800000</v>
      </c>
      <c r="E97" s="9">
        <v>118000000</v>
      </c>
      <c r="F97" s="9">
        <v>0</v>
      </c>
      <c r="G97" s="9">
        <v>0</v>
      </c>
      <c r="H97" s="9">
        <v>1072676682</v>
      </c>
      <c r="I97" s="9">
        <v>673996553</v>
      </c>
      <c r="J97" s="9">
        <v>664835549</v>
      </c>
      <c r="K97" s="9">
        <v>566859122</v>
      </c>
      <c r="L97" s="9">
        <v>74033094</v>
      </c>
      <c r="M97" s="9">
        <v>640892216</v>
      </c>
      <c r="N97" s="21">
        <f t="shared" si="1"/>
        <v>0.5974700734661816</v>
      </c>
      <c r="O97" s="9">
        <v>23943333</v>
      </c>
      <c r="P97" s="9">
        <v>398680129</v>
      </c>
    </row>
    <row r="98" spans="1:16" ht="11.25">
      <c r="A98" s="7" t="s">
        <v>191</v>
      </c>
      <c r="B98" s="8" t="s">
        <v>190</v>
      </c>
      <c r="C98" s="9">
        <v>1174876682</v>
      </c>
      <c r="D98" s="9">
        <v>15800000</v>
      </c>
      <c r="E98" s="9">
        <v>118000000</v>
      </c>
      <c r="F98" s="9">
        <v>0</v>
      </c>
      <c r="G98" s="9">
        <v>0</v>
      </c>
      <c r="H98" s="9">
        <v>1072676682</v>
      </c>
      <c r="I98" s="9">
        <v>673996553</v>
      </c>
      <c r="J98" s="9">
        <v>664835549</v>
      </c>
      <c r="K98" s="9">
        <v>566859122</v>
      </c>
      <c r="L98" s="9">
        <v>74033094</v>
      </c>
      <c r="M98" s="9">
        <v>640892216</v>
      </c>
      <c r="N98" s="21">
        <f t="shared" si="1"/>
        <v>0.5974700734661816</v>
      </c>
      <c r="O98" s="9">
        <v>23943333</v>
      </c>
      <c r="P98" s="9">
        <v>398680129</v>
      </c>
    </row>
    <row r="99" spans="1:16" ht="11.25">
      <c r="A99" s="7" t="s">
        <v>192</v>
      </c>
      <c r="B99" s="8" t="s">
        <v>193</v>
      </c>
      <c r="C99" s="9">
        <v>700068624</v>
      </c>
      <c r="D99" s="9">
        <v>1800000</v>
      </c>
      <c r="E99" s="9">
        <v>4000000</v>
      </c>
      <c r="F99" s="9">
        <v>0</v>
      </c>
      <c r="G99" s="9">
        <v>0</v>
      </c>
      <c r="H99" s="9">
        <v>697868624</v>
      </c>
      <c r="I99" s="9">
        <v>422499227</v>
      </c>
      <c r="J99" s="9">
        <v>422499227</v>
      </c>
      <c r="K99" s="9">
        <v>369971444</v>
      </c>
      <c r="L99" s="9">
        <v>52527783</v>
      </c>
      <c r="M99" s="9">
        <v>422499227</v>
      </c>
      <c r="N99" s="21">
        <f t="shared" si="1"/>
        <v>0.6054137017628693</v>
      </c>
      <c r="O99" s="9">
        <v>0</v>
      </c>
      <c r="P99" s="9">
        <v>275369397</v>
      </c>
    </row>
    <row r="100" spans="1:16" ht="11.25">
      <c r="A100" s="7" t="s">
        <v>194</v>
      </c>
      <c r="B100" s="8" t="s">
        <v>195</v>
      </c>
      <c r="C100" s="9">
        <v>540699334</v>
      </c>
      <c r="D100" s="9">
        <v>0</v>
      </c>
      <c r="E100" s="9">
        <v>4000000</v>
      </c>
      <c r="F100" s="9">
        <v>0</v>
      </c>
      <c r="G100" s="9">
        <v>0</v>
      </c>
      <c r="H100" s="9">
        <v>536699334</v>
      </c>
      <c r="I100" s="9">
        <v>346351540</v>
      </c>
      <c r="J100" s="9">
        <v>346351540</v>
      </c>
      <c r="K100" s="9">
        <v>301628278</v>
      </c>
      <c r="L100" s="9">
        <v>44723262</v>
      </c>
      <c r="M100" s="9">
        <v>346351540</v>
      </c>
      <c r="N100" s="21">
        <f t="shared" si="1"/>
        <v>0.6453362582335531</v>
      </c>
      <c r="O100" s="9">
        <v>0</v>
      </c>
      <c r="P100" s="9">
        <v>190347794</v>
      </c>
    </row>
    <row r="101" spans="1:16" ht="11.25">
      <c r="A101" s="7" t="s">
        <v>196</v>
      </c>
      <c r="B101" s="8" t="s">
        <v>197</v>
      </c>
      <c r="C101" s="9">
        <v>12245798</v>
      </c>
      <c r="D101" s="9">
        <v>600000</v>
      </c>
      <c r="E101" s="9">
        <v>0</v>
      </c>
      <c r="F101" s="9">
        <v>0</v>
      </c>
      <c r="G101" s="9">
        <v>0</v>
      </c>
      <c r="H101" s="9">
        <v>12845798</v>
      </c>
      <c r="I101" s="9">
        <v>7884342</v>
      </c>
      <c r="J101" s="9">
        <v>7884342</v>
      </c>
      <c r="K101" s="9">
        <v>6886059</v>
      </c>
      <c r="L101" s="9">
        <v>998283</v>
      </c>
      <c r="M101" s="9">
        <v>7884342</v>
      </c>
      <c r="N101" s="21">
        <f t="shared" si="1"/>
        <v>0.613768175398679</v>
      </c>
      <c r="O101" s="9">
        <v>0</v>
      </c>
      <c r="P101" s="9">
        <v>4961456</v>
      </c>
    </row>
    <row r="102" spans="1:16" ht="11.25">
      <c r="A102" s="7" t="s">
        <v>198</v>
      </c>
      <c r="B102" s="8" t="s">
        <v>199</v>
      </c>
      <c r="C102" s="9">
        <v>17954112</v>
      </c>
      <c r="D102" s="9">
        <v>1200000</v>
      </c>
      <c r="E102" s="9">
        <v>0</v>
      </c>
      <c r="F102" s="9">
        <v>0</v>
      </c>
      <c r="G102" s="9">
        <v>0</v>
      </c>
      <c r="H102" s="9">
        <v>19154112</v>
      </c>
      <c r="I102" s="9">
        <v>10670285</v>
      </c>
      <c r="J102" s="9">
        <v>10670285</v>
      </c>
      <c r="K102" s="9">
        <v>9376525</v>
      </c>
      <c r="L102" s="9">
        <v>1293760</v>
      </c>
      <c r="M102" s="9">
        <v>10670285</v>
      </c>
      <c r="N102" s="21">
        <f t="shared" si="1"/>
        <v>0.5570754206720729</v>
      </c>
      <c r="O102" s="9">
        <v>0</v>
      </c>
      <c r="P102" s="9">
        <v>8483827</v>
      </c>
    </row>
    <row r="103" spans="1:16" ht="11.25">
      <c r="A103" s="7" t="s">
        <v>200</v>
      </c>
      <c r="B103" s="8" t="s">
        <v>201</v>
      </c>
      <c r="C103" s="9">
        <v>19436900</v>
      </c>
      <c r="D103" s="9">
        <v>0</v>
      </c>
      <c r="E103" s="9">
        <v>0</v>
      </c>
      <c r="F103" s="9">
        <v>0</v>
      </c>
      <c r="G103" s="9">
        <v>0</v>
      </c>
      <c r="H103" s="9">
        <v>19436900</v>
      </c>
      <c r="I103" s="9">
        <v>14438900</v>
      </c>
      <c r="J103" s="9">
        <v>14438900</v>
      </c>
      <c r="K103" s="9">
        <v>12173200</v>
      </c>
      <c r="L103" s="9">
        <v>2265700</v>
      </c>
      <c r="M103" s="9">
        <v>14438900</v>
      </c>
      <c r="N103" s="21">
        <f t="shared" si="1"/>
        <v>0.7428602297691504</v>
      </c>
      <c r="O103" s="9">
        <v>0</v>
      </c>
      <c r="P103" s="9">
        <v>4998000</v>
      </c>
    </row>
    <row r="104" spans="1:16" ht="11.25">
      <c r="A104" s="7" t="s">
        <v>202</v>
      </c>
      <c r="B104" s="8" t="s">
        <v>203</v>
      </c>
      <c r="C104" s="9">
        <v>24842396</v>
      </c>
      <c r="D104" s="9">
        <v>0</v>
      </c>
      <c r="E104" s="9">
        <v>0</v>
      </c>
      <c r="F104" s="9">
        <v>0</v>
      </c>
      <c r="G104" s="9">
        <v>0</v>
      </c>
      <c r="H104" s="9">
        <v>24842396</v>
      </c>
      <c r="I104" s="9">
        <v>13762630</v>
      </c>
      <c r="J104" s="9">
        <v>13762630</v>
      </c>
      <c r="K104" s="9">
        <v>10854385</v>
      </c>
      <c r="L104" s="9">
        <v>2908245</v>
      </c>
      <c r="M104" s="9">
        <v>13762630</v>
      </c>
      <c r="N104" s="21">
        <f t="shared" si="1"/>
        <v>0.5539976900778814</v>
      </c>
      <c r="O104" s="9">
        <v>0</v>
      </c>
      <c r="P104" s="9">
        <v>11079766</v>
      </c>
    </row>
    <row r="105" spans="1:16" ht="11.25">
      <c r="A105" s="7" t="s">
        <v>204</v>
      </c>
      <c r="B105" s="8" t="s">
        <v>205</v>
      </c>
      <c r="C105" s="9">
        <v>2904067</v>
      </c>
      <c r="D105" s="9">
        <v>0</v>
      </c>
      <c r="E105" s="9">
        <v>0</v>
      </c>
      <c r="F105" s="9">
        <v>0</v>
      </c>
      <c r="G105" s="9">
        <v>0</v>
      </c>
      <c r="H105" s="9">
        <v>2904067</v>
      </c>
      <c r="I105" s="9">
        <v>1621532</v>
      </c>
      <c r="J105" s="9">
        <v>1621532</v>
      </c>
      <c r="K105" s="9">
        <v>1282999</v>
      </c>
      <c r="L105" s="9">
        <v>338533</v>
      </c>
      <c r="M105" s="9">
        <v>1621532</v>
      </c>
      <c r="N105" s="21">
        <f t="shared" si="1"/>
        <v>0.5583659054698118</v>
      </c>
      <c r="O105" s="9">
        <v>0</v>
      </c>
      <c r="P105" s="9">
        <v>1282535</v>
      </c>
    </row>
    <row r="106" spans="1:16" ht="11.25">
      <c r="A106" s="7" t="s">
        <v>206</v>
      </c>
      <c r="B106" s="8" t="s">
        <v>207</v>
      </c>
      <c r="C106" s="9">
        <v>23848700</v>
      </c>
      <c r="D106" s="9">
        <v>0</v>
      </c>
      <c r="E106" s="9">
        <v>0</v>
      </c>
      <c r="F106" s="9">
        <v>0</v>
      </c>
      <c r="G106" s="9">
        <v>0</v>
      </c>
      <c r="H106" s="9">
        <v>23848700</v>
      </c>
      <c r="I106" s="9">
        <v>23639596</v>
      </c>
      <c r="J106" s="9">
        <v>23639596</v>
      </c>
      <c r="K106" s="9">
        <v>23639596</v>
      </c>
      <c r="L106" s="9">
        <v>0</v>
      </c>
      <c r="M106" s="9">
        <v>23639596</v>
      </c>
      <c r="N106" s="21">
        <f t="shared" si="1"/>
        <v>0.991232058770499</v>
      </c>
      <c r="O106" s="9">
        <v>0</v>
      </c>
      <c r="P106" s="9">
        <v>209104</v>
      </c>
    </row>
    <row r="107" spans="1:16" ht="11.25">
      <c r="A107" s="7" t="s">
        <v>208</v>
      </c>
      <c r="B107" s="8" t="s">
        <v>209</v>
      </c>
      <c r="C107" s="9">
        <v>51754992</v>
      </c>
      <c r="D107" s="9">
        <v>0</v>
      </c>
      <c r="E107" s="9">
        <v>0</v>
      </c>
      <c r="F107" s="9">
        <v>0</v>
      </c>
      <c r="G107" s="9">
        <v>0</v>
      </c>
      <c r="H107" s="9">
        <v>51754992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21">
        <f t="shared" si="1"/>
        <v>0</v>
      </c>
      <c r="O107" s="9">
        <v>0</v>
      </c>
      <c r="P107" s="9">
        <v>51754992</v>
      </c>
    </row>
    <row r="108" spans="1:16" ht="11.25">
      <c r="A108" s="7" t="s">
        <v>210</v>
      </c>
      <c r="B108" s="8" t="s">
        <v>211</v>
      </c>
      <c r="C108" s="9">
        <v>2000000</v>
      </c>
      <c r="D108" s="9">
        <v>0</v>
      </c>
      <c r="E108" s="9">
        <v>0</v>
      </c>
      <c r="F108" s="9">
        <v>0</v>
      </c>
      <c r="G108" s="9">
        <v>0</v>
      </c>
      <c r="H108" s="9">
        <v>2000000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21">
        <f t="shared" si="1"/>
        <v>0</v>
      </c>
      <c r="O108" s="9">
        <v>0</v>
      </c>
      <c r="P108" s="9">
        <v>2000000</v>
      </c>
    </row>
    <row r="109" spans="1:16" ht="11.25">
      <c r="A109" s="7" t="s">
        <v>212</v>
      </c>
      <c r="B109" s="8" t="s">
        <v>213</v>
      </c>
      <c r="C109" s="9">
        <v>4382325</v>
      </c>
      <c r="D109" s="9">
        <v>0</v>
      </c>
      <c r="E109" s="9">
        <v>0</v>
      </c>
      <c r="F109" s="9">
        <v>0</v>
      </c>
      <c r="G109" s="9">
        <v>0</v>
      </c>
      <c r="H109" s="9">
        <v>4382325</v>
      </c>
      <c r="I109" s="9">
        <v>4130402</v>
      </c>
      <c r="J109" s="9">
        <v>4130402</v>
      </c>
      <c r="K109" s="9">
        <v>4130402</v>
      </c>
      <c r="L109" s="9">
        <v>0</v>
      </c>
      <c r="M109" s="9">
        <v>4130402</v>
      </c>
      <c r="N109" s="21">
        <f t="shared" si="1"/>
        <v>0.9425138482426566</v>
      </c>
      <c r="O109" s="9">
        <v>0</v>
      </c>
      <c r="P109" s="9">
        <v>251923</v>
      </c>
    </row>
    <row r="110" spans="1:16" ht="11.25">
      <c r="A110" s="7" t="s">
        <v>214</v>
      </c>
      <c r="B110" s="8" t="s">
        <v>215</v>
      </c>
      <c r="C110" s="9">
        <v>103000000</v>
      </c>
      <c r="D110" s="9">
        <v>7000000</v>
      </c>
      <c r="E110" s="9">
        <v>27000000</v>
      </c>
      <c r="F110" s="9">
        <v>0</v>
      </c>
      <c r="G110" s="9">
        <v>0</v>
      </c>
      <c r="H110" s="9">
        <v>83000000</v>
      </c>
      <c r="I110" s="9">
        <v>64959000</v>
      </c>
      <c r="J110" s="9">
        <v>58743000</v>
      </c>
      <c r="K110" s="9">
        <v>27429667</v>
      </c>
      <c r="L110" s="9">
        <v>7370000</v>
      </c>
      <c r="M110" s="9">
        <v>34799667</v>
      </c>
      <c r="N110" s="21">
        <f t="shared" si="1"/>
        <v>0.41927309638554217</v>
      </c>
      <c r="O110" s="9">
        <v>23943333</v>
      </c>
      <c r="P110" s="9">
        <v>18041000</v>
      </c>
    </row>
    <row r="111" spans="1:16" ht="11.25">
      <c r="A111" s="7" t="s">
        <v>216</v>
      </c>
      <c r="B111" s="8" t="s">
        <v>217</v>
      </c>
      <c r="C111" s="9">
        <v>15000000</v>
      </c>
      <c r="D111" s="9">
        <v>7000000</v>
      </c>
      <c r="E111" s="9">
        <v>0</v>
      </c>
      <c r="F111" s="9">
        <v>0</v>
      </c>
      <c r="G111" s="9">
        <v>0</v>
      </c>
      <c r="H111" s="9">
        <v>22000000</v>
      </c>
      <c r="I111" s="9">
        <v>20271000</v>
      </c>
      <c r="J111" s="9">
        <v>20271000</v>
      </c>
      <c r="K111" s="9">
        <v>9397667</v>
      </c>
      <c r="L111" s="9">
        <v>2330000</v>
      </c>
      <c r="M111" s="9">
        <v>11727667</v>
      </c>
      <c r="N111" s="21">
        <f t="shared" si="1"/>
        <v>0.5330757727272727</v>
      </c>
      <c r="O111" s="9">
        <v>8543333</v>
      </c>
      <c r="P111" s="9">
        <v>1729000</v>
      </c>
    </row>
    <row r="112" spans="1:16" ht="11.25">
      <c r="A112" s="7" t="s">
        <v>218</v>
      </c>
      <c r="B112" s="8" t="s">
        <v>219</v>
      </c>
      <c r="C112" s="9">
        <v>88000000</v>
      </c>
      <c r="D112" s="9">
        <v>0</v>
      </c>
      <c r="E112" s="9">
        <v>27000000</v>
      </c>
      <c r="F112" s="9">
        <v>0</v>
      </c>
      <c r="G112" s="9">
        <v>0</v>
      </c>
      <c r="H112" s="9">
        <v>61000000</v>
      </c>
      <c r="I112" s="9">
        <v>44688000</v>
      </c>
      <c r="J112" s="9">
        <v>38472000</v>
      </c>
      <c r="K112" s="9">
        <v>18032000</v>
      </c>
      <c r="L112" s="9">
        <v>5040000</v>
      </c>
      <c r="M112" s="9">
        <v>23072000</v>
      </c>
      <c r="N112" s="21">
        <f t="shared" si="1"/>
        <v>0.3782295081967213</v>
      </c>
      <c r="O112" s="9">
        <v>15400000</v>
      </c>
      <c r="P112" s="9">
        <v>16312000</v>
      </c>
    </row>
    <row r="113" spans="1:16" ht="11.25">
      <c r="A113" s="7" t="s">
        <v>220</v>
      </c>
      <c r="B113" s="8" t="s">
        <v>221</v>
      </c>
      <c r="C113" s="9">
        <v>88000000</v>
      </c>
      <c r="D113" s="9">
        <v>0</v>
      </c>
      <c r="E113" s="9">
        <v>27000000</v>
      </c>
      <c r="F113" s="9">
        <v>0</v>
      </c>
      <c r="G113" s="9">
        <v>0</v>
      </c>
      <c r="H113" s="9">
        <v>61000000</v>
      </c>
      <c r="I113" s="9">
        <v>44688000</v>
      </c>
      <c r="J113" s="9">
        <v>38472000</v>
      </c>
      <c r="K113" s="9">
        <v>18032000</v>
      </c>
      <c r="L113" s="9">
        <v>5040000</v>
      </c>
      <c r="M113" s="9">
        <v>23072000</v>
      </c>
      <c r="N113" s="21">
        <f t="shared" si="1"/>
        <v>0.3782295081967213</v>
      </c>
      <c r="O113" s="9">
        <v>15400000</v>
      </c>
      <c r="P113" s="9">
        <v>16312000</v>
      </c>
    </row>
    <row r="114" spans="1:16" ht="11.25">
      <c r="A114" s="7" t="s">
        <v>222</v>
      </c>
      <c r="B114" s="8" t="s">
        <v>223</v>
      </c>
      <c r="C114" s="9">
        <v>371808058</v>
      </c>
      <c r="D114" s="9">
        <v>7000000</v>
      </c>
      <c r="E114" s="9">
        <v>87000000</v>
      </c>
      <c r="F114" s="9">
        <v>0</v>
      </c>
      <c r="G114" s="9">
        <v>0</v>
      </c>
      <c r="H114" s="9">
        <v>291808058</v>
      </c>
      <c r="I114" s="9">
        <v>186538326</v>
      </c>
      <c r="J114" s="9">
        <v>183593322</v>
      </c>
      <c r="K114" s="9">
        <v>169458011</v>
      </c>
      <c r="L114" s="9">
        <v>14135311</v>
      </c>
      <c r="M114" s="9">
        <v>183593322</v>
      </c>
      <c r="N114" s="21">
        <f t="shared" si="1"/>
        <v>0.6291578212689384</v>
      </c>
      <c r="O114" s="9">
        <v>0</v>
      </c>
      <c r="P114" s="9">
        <v>105269732</v>
      </c>
    </row>
    <row r="115" spans="1:16" ht="11.25">
      <c r="A115" s="7" t="s">
        <v>224</v>
      </c>
      <c r="B115" s="8" t="s">
        <v>225</v>
      </c>
      <c r="C115" s="9">
        <v>238587981</v>
      </c>
      <c r="D115" s="9">
        <v>2000000</v>
      </c>
      <c r="E115" s="9">
        <v>85000000</v>
      </c>
      <c r="F115" s="9">
        <v>0</v>
      </c>
      <c r="G115" s="9">
        <v>0</v>
      </c>
      <c r="H115" s="9">
        <v>155587981</v>
      </c>
      <c r="I115" s="9">
        <v>98068116</v>
      </c>
      <c r="J115" s="9">
        <v>95123112</v>
      </c>
      <c r="K115" s="9">
        <v>88634787</v>
      </c>
      <c r="L115" s="9">
        <v>6488325</v>
      </c>
      <c r="M115" s="9">
        <v>95123112</v>
      </c>
      <c r="N115" s="21">
        <f t="shared" si="1"/>
        <v>0.6113782786345174</v>
      </c>
      <c r="O115" s="9">
        <v>0</v>
      </c>
      <c r="P115" s="9">
        <v>57519865</v>
      </c>
    </row>
    <row r="116" spans="1:16" ht="11.25">
      <c r="A116" s="7" t="s">
        <v>226</v>
      </c>
      <c r="B116" s="8" t="s">
        <v>227</v>
      </c>
      <c r="C116" s="9">
        <v>208971801</v>
      </c>
      <c r="D116" s="9">
        <v>2000000</v>
      </c>
      <c r="E116" s="9">
        <v>85000000</v>
      </c>
      <c r="F116" s="9">
        <v>0</v>
      </c>
      <c r="G116" s="9">
        <v>0</v>
      </c>
      <c r="H116" s="9">
        <v>125971801</v>
      </c>
      <c r="I116" s="9">
        <v>81813416</v>
      </c>
      <c r="J116" s="9">
        <v>78868412</v>
      </c>
      <c r="K116" s="9">
        <v>74536187</v>
      </c>
      <c r="L116" s="9">
        <v>4332225</v>
      </c>
      <c r="M116" s="9">
        <v>78868412</v>
      </c>
      <c r="N116" s="21">
        <f t="shared" si="1"/>
        <v>0.6260798954521576</v>
      </c>
      <c r="O116" s="9">
        <v>0</v>
      </c>
      <c r="P116" s="9">
        <v>44158385</v>
      </c>
    </row>
    <row r="117" spans="1:16" ht="11.25">
      <c r="A117" s="7" t="s">
        <v>228</v>
      </c>
      <c r="B117" s="8" t="s">
        <v>229</v>
      </c>
      <c r="C117" s="9">
        <v>158813171</v>
      </c>
      <c r="D117" s="9">
        <v>0</v>
      </c>
      <c r="E117" s="9">
        <v>85000000</v>
      </c>
      <c r="F117" s="9">
        <v>0</v>
      </c>
      <c r="G117" s="9">
        <v>0</v>
      </c>
      <c r="H117" s="9">
        <v>73813171</v>
      </c>
      <c r="I117" s="9">
        <v>49169872</v>
      </c>
      <c r="J117" s="9">
        <v>46224868</v>
      </c>
      <c r="K117" s="9">
        <v>46224868</v>
      </c>
      <c r="L117" s="9">
        <v>0</v>
      </c>
      <c r="M117" s="9">
        <v>46224868</v>
      </c>
      <c r="N117" s="21">
        <f t="shared" si="1"/>
        <v>0.6262414603485874</v>
      </c>
      <c r="O117" s="9">
        <v>0</v>
      </c>
      <c r="P117" s="9">
        <v>24643299</v>
      </c>
    </row>
    <row r="118" spans="1:16" ht="11.25">
      <c r="A118" s="7" t="s">
        <v>230</v>
      </c>
      <c r="B118" s="8" t="s">
        <v>231</v>
      </c>
      <c r="C118" s="9">
        <v>158813171</v>
      </c>
      <c r="D118" s="9">
        <v>0</v>
      </c>
      <c r="E118" s="9">
        <v>85000000</v>
      </c>
      <c r="F118" s="9">
        <v>0</v>
      </c>
      <c r="G118" s="9">
        <v>0</v>
      </c>
      <c r="H118" s="9">
        <v>73813171</v>
      </c>
      <c r="I118" s="9">
        <v>49169872</v>
      </c>
      <c r="J118" s="9">
        <v>46224868</v>
      </c>
      <c r="K118" s="9">
        <v>46224868</v>
      </c>
      <c r="L118" s="9">
        <v>0</v>
      </c>
      <c r="M118" s="9">
        <v>46224868</v>
      </c>
      <c r="N118" s="21">
        <f t="shared" si="1"/>
        <v>0.6262414603485874</v>
      </c>
      <c r="O118" s="9">
        <v>0</v>
      </c>
      <c r="P118" s="9">
        <v>24643299</v>
      </c>
    </row>
    <row r="119" spans="1:16" ht="11.25">
      <c r="A119" s="7" t="s">
        <v>232</v>
      </c>
      <c r="B119" s="8" t="s">
        <v>124</v>
      </c>
      <c r="C119" s="9">
        <v>50158630</v>
      </c>
      <c r="D119" s="9">
        <v>2000000</v>
      </c>
      <c r="E119" s="9">
        <v>0</v>
      </c>
      <c r="F119" s="9">
        <v>0</v>
      </c>
      <c r="G119" s="9">
        <v>0</v>
      </c>
      <c r="H119" s="9">
        <v>52158630</v>
      </c>
      <c r="I119" s="9">
        <v>32643544</v>
      </c>
      <c r="J119" s="9">
        <v>32643544</v>
      </c>
      <c r="K119" s="9">
        <v>28311319</v>
      </c>
      <c r="L119" s="9">
        <v>4332225</v>
      </c>
      <c r="M119" s="9">
        <v>32643544</v>
      </c>
      <c r="N119" s="21">
        <f t="shared" si="1"/>
        <v>0.6258512541452872</v>
      </c>
      <c r="O119" s="9">
        <v>0</v>
      </c>
      <c r="P119" s="9">
        <v>19515086</v>
      </c>
    </row>
    <row r="120" spans="1:16" ht="11.25">
      <c r="A120" s="7" t="s">
        <v>233</v>
      </c>
      <c r="B120" s="8" t="s">
        <v>234</v>
      </c>
      <c r="C120" s="9">
        <v>50158630</v>
      </c>
      <c r="D120" s="9">
        <v>2000000</v>
      </c>
      <c r="E120" s="9">
        <v>0</v>
      </c>
      <c r="F120" s="9">
        <v>0</v>
      </c>
      <c r="G120" s="9">
        <v>0</v>
      </c>
      <c r="H120" s="9">
        <v>52158630</v>
      </c>
      <c r="I120" s="9">
        <v>32643544</v>
      </c>
      <c r="J120" s="9">
        <v>32643544</v>
      </c>
      <c r="K120" s="9">
        <v>28311319</v>
      </c>
      <c r="L120" s="9">
        <v>4332225</v>
      </c>
      <c r="M120" s="9">
        <v>32643544</v>
      </c>
      <c r="N120" s="21">
        <f t="shared" si="1"/>
        <v>0.6258512541452872</v>
      </c>
      <c r="O120" s="9">
        <v>0</v>
      </c>
      <c r="P120" s="9">
        <v>19515086</v>
      </c>
    </row>
    <row r="121" spans="1:16" ht="11.25">
      <c r="A121" s="7" t="s">
        <v>235</v>
      </c>
      <c r="B121" s="8" t="s">
        <v>236</v>
      </c>
      <c r="C121" s="9">
        <v>29616180</v>
      </c>
      <c r="D121" s="9">
        <v>0</v>
      </c>
      <c r="E121" s="9">
        <v>0</v>
      </c>
      <c r="F121" s="9">
        <v>0</v>
      </c>
      <c r="G121" s="9">
        <v>0</v>
      </c>
      <c r="H121" s="9">
        <v>29616180</v>
      </c>
      <c r="I121" s="9">
        <v>16254700</v>
      </c>
      <c r="J121" s="9">
        <v>16254700</v>
      </c>
      <c r="K121" s="9">
        <v>14098600</v>
      </c>
      <c r="L121" s="9">
        <v>2156100</v>
      </c>
      <c r="M121" s="9">
        <v>16254700</v>
      </c>
      <c r="N121" s="21">
        <f t="shared" si="1"/>
        <v>0.5488452595844568</v>
      </c>
      <c r="O121" s="9">
        <v>0</v>
      </c>
      <c r="P121" s="9">
        <v>13361480</v>
      </c>
    </row>
    <row r="122" spans="1:16" ht="11.25">
      <c r="A122" s="7" t="s">
        <v>237</v>
      </c>
      <c r="B122" s="8" t="s">
        <v>238</v>
      </c>
      <c r="C122" s="9">
        <v>11845890</v>
      </c>
      <c r="D122" s="9">
        <v>0</v>
      </c>
      <c r="E122" s="9">
        <v>0</v>
      </c>
      <c r="F122" s="9">
        <v>0</v>
      </c>
      <c r="G122" s="9">
        <v>0</v>
      </c>
      <c r="H122" s="9">
        <v>11845890</v>
      </c>
      <c r="I122" s="9">
        <v>6501600</v>
      </c>
      <c r="J122" s="9">
        <v>6501600</v>
      </c>
      <c r="K122" s="9">
        <v>5639000</v>
      </c>
      <c r="L122" s="9">
        <v>862600</v>
      </c>
      <c r="M122" s="9">
        <v>6501600</v>
      </c>
      <c r="N122" s="21">
        <f t="shared" si="1"/>
        <v>0.548848587991278</v>
      </c>
      <c r="O122" s="9">
        <v>0</v>
      </c>
      <c r="P122" s="9">
        <v>5344290</v>
      </c>
    </row>
    <row r="123" spans="1:16" ht="11.25">
      <c r="A123" s="7" t="s">
        <v>239</v>
      </c>
      <c r="B123" s="8" t="s">
        <v>240</v>
      </c>
      <c r="C123" s="9">
        <v>17770290</v>
      </c>
      <c r="D123" s="9">
        <v>0</v>
      </c>
      <c r="E123" s="9">
        <v>0</v>
      </c>
      <c r="F123" s="9">
        <v>0</v>
      </c>
      <c r="G123" s="9">
        <v>0</v>
      </c>
      <c r="H123" s="9">
        <v>17770290</v>
      </c>
      <c r="I123" s="9">
        <v>9753100</v>
      </c>
      <c r="J123" s="9">
        <v>9753100</v>
      </c>
      <c r="K123" s="9">
        <v>8459600</v>
      </c>
      <c r="L123" s="9">
        <v>1293500</v>
      </c>
      <c r="M123" s="9">
        <v>9753100</v>
      </c>
      <c r="N123" s="21">
        <f t="shared" si="1"/>
        <v>0.5488430408282589</v>
      </c>
      <c r="O123" s="9">
        <v>0</v>
      </c>
      <c r="P123" s="9">
        <v>8017190</v>
      </c>
    </row>
    <row r="124" spans="1:16" ht="11.25">
      <c r="A124" s="7" t="s">
        <v>241</v>
      </c>
      <c r="B124" s="8" t="s">
        <v>242</v>
      </c>
      <c r="C124" s="9">
        <v>133220077</v>
      </c>
      <c r="D124" s="9">
        <v>5000000</v>
      </c>
      <c r="E124" s="9">
        <v>2000000</v>
      </c>
      <c r="F124" s="9">
        <v>0</v>
      </c>
      <c r="G124" s="9">
        <v>0</v>
      </c>
      <c r="H124" s="9">
        <v>136220077</v>
      </c>
      <c r="I124" s="9">
        <v>88470210</v>
      </c>
      <c r="J124" s="9">
        <v>88470210</v>
      </c>
      <c r="K124" s="9">
        <v>80823224</v>
      </c>
      <c r="L124" s="9">
        <v>7646986</v>
      </c>
      <c r="M124" s="9">
        <v>88470210</v>
      </c>
      <c r="N124" s="21">
        <f t="shared" si="1"/>
        <v>0.6494652766933908</v>
      </c>
      <c r="O124" s="9">
        <v>0</v>
      </c>
      <c r="P124" s="9">
        <v>47749867</v>
      </c>
    </row>
    <row r="125" spans="1:16" ht="11.25">
      <c r="A125" s="7" t="s">
        <v>243</v>
      </c>
      <c r="B125" s="8" t="s">
        <v>244</v>
      </c>
      <c r="C125" s="9">
        <v>109528297</v>
      </c>
      <c r="D125" s="9">
        <v>5000000</v>
      </c>
      <c r="E125" s="9">
        <v>2000000</v>
      </c>
      <c r="F125" s="9">
        <v>0</v>
      </c>
      <c r="G125" s="9">
        <v>0</v>
      </c>
      <c r="H125" s="9">
        <v>112528297</v>
      </c>
      <c r="I125" s="9">
        <v>75468910</v>
      </c>
      <c r="J125" s="9">
        <v>75468910</v>
      </c>
      <c r="K125" s="9">
        <v>69546424</v>
      </c>
      <c r="L125" s="9">
        <v>5922486</v>
      </c>
      <c r="M125" s="9">
        <v>75468910</v>
      </c>
      <c r="N125" s="21">
        <f t="shared" si="1"/>
        <v>0.6706660636657462</v>
      </c>
      <c r="O125" s="9">
        <v>0</v>
      </c>
      <c r="P125" s="9">
        <v>37059387</v>
      </c>
    </row>
    <row r="126" spans="1:16" ht="11.25">
      <c r="A126" s="7" t="s">
        <v>245</v>
      </c>
      <c r="B126" s="8" t="s">
        <v>246</v>
      </c>
      <c r="C126" s="9">
        <v>34322673</v>
      </c>
      <c r="D126" s="9">
        <v>0</v>
      </c>
      <c r="E126" s="9">
        <v>0</v>
      </c>
      <c r="F126" s="9">
        <v>0</v>
      </c>
      <c r="G126" s="9">
        <v>0</v>
      </c>
      <c r="H126" s="9">
        <v>34322673</v>
      </c>
      <c r="I126" s="9">
        <v>30249212</v>
      </c>
      <c r="J126" s="9">
        <v>30249212</v>
      </c>
      <c r="K126" s="9">
        <v>30249212</v>
      </c>
      <c r="L126" s="9">
        <v>0</v>
      </c>
      <c r="M126" s="9">
        <v>30249212</v>
      </c>
      <c r="N126" s="21">
        <f t="shared" si="1"/>
        <v>0.88131865487283</v>
      </c>
      <c r="O126" s="9">
        <v>0</v>
      </c>
      <c r="P126" s="9">
        <v>4073461</v>
      </c>
    </row>
    <row r="127" spans="1:16" ht="11.25">
      <c r="A127" s="7" t="s">
        <v>247</v>
      </c>
      <c r="B127" s="8" t="s">
        <v>248</v>
      </c>
      <c r="C127" s="9">
        <v>14725290</v>
      </c>
      <c r="D127" s="9">
        <v>0</v>
      </c>
      <c r="E127" s="9">
        <v>2000000</v>
      </c>
      <c r="F127" s="9">
        <v>0</v>
      </c>
      <c r="G127" s="9">
        <v>0</v>
      </c>
      <c r="H127" s="9">
        <v>12725290</v>
      </c>
      <c r="I127" s="9">
        <v>7579031</v>
      </c>
      <c r="J127" s="9">
        <v>7579031</v>
      </c>
      <c r="K127" s="9">
        <v>6557300</v>
      </c>
      <c r="L127" s="9">
        <v>1021731</v>
      </c>
      <c r="M127" s="9">
        <v>7579031</v>
      </c>
      <c r="N127" s="21">
        <f t="shared" si="1"/>
        <v>0.5955880769711338</v>
      </c>
      <c r="O127" s="9">
        <v>0</v>
      </c>
      <c r="P127" s="9">
        <v>5146259</v>
      </c>
    </row>
    <row r="128" spans="1:16" ht="11.25">
      <c r="A128" s="7" t="s">
        <v>249</v>
      </c>
      <c r="B128" s="8" t="s">
        <v>250</v>
      </c>
      <c r="C128" s="9">
        <v>45959443</v>
      </c>
      <c r="D128" s="9">
        <v>0</v>
      </c>
      <c r="E128" s="9">
        <v>0</v>
      </c>
      <c r="F128" s="9">
        <v>0</v>
      </c>
      <c r="G128" s="9">
        <v>0</v>
      </c>
      <c r="H128" s="9">
        <v>45959443</v>
      </c>
      <c r="I128" s="9">
        <v>28500267</v>
      </c>
      <c r="J128" s="9">
        <v>28500267</v>
      </c>
      <c r="K128" s="9">
        <v>24707712</v>
      </c>
      <c r="L128" s="9">
        <v>3792555</v>
      </c>
      <c r="M128" s="9">
        <v>28500267</v>
      </c>
      <c r="N128" s="21">
        <f t="shared" si="1"/>
        <v>0.6201177633941299</v>
      </c>
      <c r="O128" s="9">
        <v>0</v>
      </c>
      <c r="P128" s="9">
        <v>17459176</v>
      </c>
    </row>
    <row r="129" spans="1:16" ht="11.25">
      <c r="A129" s="7" t="s">
        <v>251</v>
      </c>
      <c r="B129" s="8" t="s">
        <v>252</v>
      </c>
      <c r="C129" s="9">
        <v>14520891</v>
      </c>
      <c r="D129" s="9">
        <v>5000000</v>
      </c>
      <c r="E129" s="9">
        <v>0</v>
      </c>
      <c r="F129" s="9">
        <v>0</v>
      </c>
      <c r="G129" s="9">
        <v>0</v>
      </c>
      <c r="H129" s="9">
        <v>19520891</v>
      </c>
      <c r="I129" s="9">
        <v>9140400</v>
      </c>
      <c r="J129" s="9">
        <v>9140400</v>
      </c>
      <c r="K129" s="9">
        <v>8032200</v>
      </c>
      <c r="L129" s="9">
        <v>1108200</v>
      </c>
      <c r="M129" s="9">
        <v>9140400</v>
      </c>
      <c r="N129" s="21">
        <f t="shared" si="1"/>
        <v>0.46823682382120774</v>
      </c>
      <c r="O129" s="9">
        <v>0</v>
      </c>
      <c r="P129" s="9">
        <v>10380491</v>
      </c>
    </row>
    <row r="130" spans="1:16" ht="11.25">
      <c r="A130" s="7" t="s">
        <v>253</v>
      </c>
      <c r="B130" s="8" t="s">
        <v>254</v>
      </c>
      <c r="C130" s="9">
        <v>23691780</v>
      </c>
      <c r="D130" s="9">
        <v>0</v>
      </c>
      <c r="E130" s="9">
        <v>0</v>
      </c>
      <c r="F130" s="9">
        <v>0</v>
      </c>
      <c r="G130" s="9">
        <v>0</v>
      </c>
      <c r="H130" s="9">
        <v>23691780</v>
      </c>
      <c r="I130" s="9">
        <v>13001300</v>
      </c>
      <c r="J130" s="9">
        <v>13001300</v>
      </c>
      <c r="K130" s="9">
        <v>11276800</v>
      </c>
      <c r="L130" s="9">
        <v>1724500</v>
      </c>
      <c r="M130" s="9">
        <v>13001300</v>
      </c>
      <c r="N130" s="21">
        <f t="shared" si="1"/>
        <v>0.5487683913998864</v>
      </c>
      <c r="O130" s="9">
        <v>0</v>
      </c>
      <c r="P130" s="9">
        <v>10690480</v>
      </c>
    </row>
    <row r="131" spans="1:16" ht="11.25">
      <c r="A131" s="7" t="s">
        <v>255</v>
      </c>
      <c r="B131" s="8" t="s">
        <v>256</v>
      </c>
      <c r="C131" s="9">
        <v>407000000</v>
      </c>
      <c r="D131" s="9">
        <v>0</v>
      </c>
      <c r="E131" s="9">
        <v>0</v>
      </c>
      <c r="F131" s="9">
        <v>200000000</v>
      </c>
      <c r="G131" s="9">
        <v>0</v>
      </c>
      <c r="H131" s="9">
        <v>607000000</v>
      </c>
      <c r="I131" s="9">
        <v>413203760</v>
      </c>
      <c r="J131" s="9">
        <v>170720000</v>
      </c>
      <c r="K131" s="9">
        <v>59230000</v>
      </c>
      <c r="L131" s="9">
        <v>14753000</v>
      </c>
      <c r="M131" s="9">
        <v>73983000</v>
      </c>
      <c r="N131" s="21">
        <f t="shared" si="1"/>
        <v>0.1218830313014827</v>
      </c>
      <c r="O131" s="9">
        <v>96737000</v>
      </c>
      <c r="P131" s="9">
        <v>193796240</v>
      </c>
    </row>
    <row r="132" spans="1:16" ht="11.25">
      <c r="A132" s="7" t="s">
        <v>257</v>
      </c>
      <c r="B132" s="8" t="s">
        <v>258</v>
      </c>
      <c r="C132" s="9">
        <v>407000000</v>
      </c>
      <c r="D132" s="9">
        <v>0</v>
      </c>
      <c r="E132" s="9">
        <v>0</v>
      </c>
      <c r="F132" s="9">
        <v>200000000</v>
      </c>
      <c r="G132" s="9">
        <v>0</v>
      </c>
      <c r="H132" s="9">
        <v>607000000</v>
      </c>
      <c r="I132" s="9">
        <v>413203760</v>
      </c>
      <c r="J132" s="9">
        <v>170720000</v>
      </c>
      <c r="K132" s="9">
        <v>59230000</v>
      </c>
      <c r="L132" s="9">
        <v>14753000</v>
      </c>
      <c r="M132" s="9">
        <v>73983000</v>
      </c>
      <c r="N132" s="21">
        <f t="shared" si="1"/>
        <v>0.1218830313014827</v>
      </c>
      <c r="O132" s="9">
        <v>96737000</v>
      </c>
      <c r="P132" s="9">
        <v>193796240</v>
      </c>
    </row>
    <row r="133" spans="1:16" ht="11.25">
      <c r="A133" s="7" t="s">
        <v>259</v>
      </c>
      <c r="B133" s="8" t="s">
        <v>260</v>
      </c>
      <c r="C133" s="9">
        <v>407000000</v>
      </c>
      <c r="D133" s="9">
        <v>0</v>
      </c>
      <c r="E133" s="9">
        <v>0</v>
      </c>
      <c r="F133" s="9">
        <v>200000000</v>
      </c>
      <c r="G133" s="9">
        <v>0</v>
      </c>
      <c r="H133" s="9">
        <v>607000000</v>
      </c>
      <c r="I133" s="9">
        <v>413203760</v>
      </c>
      <c r="J133" s="9">
        <v>170720000</v>
      </c>
      <c r="K133" s="9">
        <v>59230000</v>
      </c>
      <c r="L133" s="9">
        <v>14753000</v>
      </c>
      <c r="M133" s="9">
        <v>73983000</v>
      </c>
      <c r="N133" s="21">
        <f t="shared" si="1"/>
        <v>0.1218830313014827</v>
      </c>
      <c r="O133" s="9">
        <v>96737000</v>
      </c>
      <c r="P133" s="9">
        <v>193796240</v>
      </c>
    </row>
    <row r="134" spans="1:16" ht="11.25">
      <c r="A134" s="7" t="s">
        <v>261</v>
      </c>
      <c r="B134" s="8" t="s">
        <v>262</v>
      </c>
      <c r="C134" s="9">
        <v>407000000</v>
      </c>
      <c r="D134" s="9">
        <v>0</v>
      </c>
      <c r="E134" s="9">
        <v>0</v>
      </c>
      <c r="F134" s="9">
        <v>200000000</v>
      </c>
      <c r="G134" s="9">
        <v>0</v>
      </c>
      <c r="H134" s="9">
        <v>607000000</v>
      </c>
      <c r="I134" s="9">
        <v>413203760</v>
      </c>
      <c r="J134" s="9">
        <v>170720000</v>
      </c>
      <c r="K134" s="9">
        <v>59230000</v>
      </c>
      <c r="L134" s="9">
        <v>14753000</v>
      </c>
      <c r="M134" s="9">
        <v>73983000</v>
      </c>
      <c r="N134" s="21">
        <f t="shared" si="1"/>
        <v>0.1218830313014827</v>
      </c>
      <c r="O134" s="9">
        <v>96737000</v>
      </c>
      <c r="P134" s="9">
        <v>193796240</v>
      </c>
    </row>
    <row r="135" spans="1:16" ht="22.5">
      <c r="A135" s="7" t="s">
        <v>263</v>
      </c>
      <c r="B135" s="10" t="s">
        <v>264</v>
      </c>
      <c r="C135" s="9">
        <v>407000000</v>
      </c>
      <c r="D135" s="9">
        <v>0</v>
      </c>
      <c r="E135" s="9">
        <v>0</v>
      </c>
      <c r="F135" s="9">
        <v>200000000</v>
      </c>
      <c r="G135" s="9">
        <v>0</v>
      </c>
      <c r="H135" s="9">
        <v>607000000</v>
      </c>
      <c r="I135" s="9">
        <v>413203760</v>
      </c>
      <c r="J135" s="9">
        <v>170720000</v>
      </c>
      <c r="K135" s="9">
        <v>59230000</v>
      </c>
      <c r="L135" s="9">
        <v>14753000</v>
      </c>
      <c r="M135" s="9">
        <v>73983000</v>
      </c>
      <c r="N135" s="21">
        <f t="shared" si="1"/>
        <v>0.1218830313014827</v>
      </c>
      <c r="O135" s="9">
        <v>96737000</v>
      </c>
      <c r="P135" s="9">
        <v>193796240</v>
      </c>
    </row>
    <row r="136" spans="1:16" ht="22.5">
      <c r="A136" s="7" t="s">
        <v>265</v>
      </c>
      <c r="B136" s="10" t="s">
        <v>266</v>
      </c>
      <c r="C136" s="9">
        <v>407000000</v>
      </c>
      <c r="D136" s="9">
        <v>0</v>
      </c>
      <c r="E136" s="9">
        <v>0</v>
      </c>
      <c r="F136" s="9">
        <v>200000000</v>
      </c>
      <c r="G136" s="9">
        <v>0</v>
      </c>
      <c r="H136" s="9">
        <v>607000000</v>
      </c>
      <c r="I136" s="9">
        <v>413203760</v>
      </c>
      <c r="J136" s="9">
        <v>170720000</v>
      </c>
      <c r="K136" s="9">
        <v>59230000</v>
      </c>
      <c r="L136" s="9">
        <v>14753000</v>
      </c>
      <c r="M136" s="9">
        <v>73983000</v>
      </c>
      <c r="N136" s="21">
        <f t="shared" si="1"/>
        <v>0.1218830313014827</v>
      </c>
      <c r="O136" s="9">
        <v>96737000</v>
      </c>
      <c r="P136" s="9">
        <v>193796240</v>
      </c>
    </row>
    <row r="137" spans="1:16" ht="22.5">
      <c r="A137" s="7" t="s">
        <v>267</v>
      </c>
      <c r="B137" s="10" t="s">
        <v>268</v>
      </c>
      <c r="C137" s="9">
        <v>390000000</v>
      </c>
      <c r="D137" s="9">
        <v>0</v>
      </c>
      <c r="E137" s="9">
        <v>0</v>
      </c>
      <c r="F137" s="9">
        <v>186000000</v>
      </c>
      <c r="G137" s="9">
        <v>0</v>
      </c>
      <c r="H137" s="9">
        <v>576000000</v>
      </c>
      <c r="I137" s="9">
        <v>402031760</v>
      </c>
      <c r="J137" s="9">
        <v>159548000</v>
      </c>
      <c r="K137" s="9">
        <v>59230000</v>
      </c>
      <c r="L137" s="9">
        <v>13409000</v>
      </c>
      <c r="M137" s="9">
        <v>72639000</v>
      </c>
      <c r="N137" s="21">
        <f t="shared" si="1"/>
        <v>0.126109375</v>
      </c>
      <c r="O137" s="9">
        <v>86909000</v>
      </c>
      <c r="P137" s="9">
        <v>173968240</v>
      </c>
    </row>
    <row r="138" spans="1:16" ht="22.5">
      <c r="A138" s="7" t="s">
        <v>269</v>
      </c>
      <c r="B138" s="10" t="s">
        <v>270</v>
      </c>
      <c r="C138" s="9">
        <v>7000000</v>
      </c>
      <c r="D138" s="9">
        <v>0</v>
      </c>
      <c r="E138" s="9">
        <v>0</v>
      </c>
      <c r="F138" s="9">
        <v>14000000</v>
      </c>
      <c r="G138" s="9">
        <v>0</v>
      </c>
      <c r="H138" s="9">
        <v>21000000</v>
      </c>
      <c r="I138" s="9">
        <v>11172000</v>
      </c>
      <c r="J138" s="9">
        <v>11172000</v>
      </c>
      <c r="K138" s="9">
        <v>0</v>
      </c>
      <c r="L138" s="9">
        <v>1344000</v>
      </c>
      <c r="M138" s="9">
        <v>1344000</v>
      </c>
      <c r="N138" s="21">
        <f>SUM(M138/H138)</f>
        <v>0.064</v>
      </c>
      <c r="O138" s="9">
        <v>9828000</v>
      </c>
      <c r="P138" s="9">
        <v>9828000</v>
      </c>
    </row>
    <row r="139" spans="1:16" ht="22.5">
      <c r="A139" s="7" t="s">
        <v>271</v>
      </c>
      <c r="B139" s="10" t="s">
        <v>272</v>
      </c>
      <c r="C139" s="9">
        <v>10000000</v>
      </c>
      <c r="D139" s="9">
        <v>0</v>
      </c>
      <c r="E139" s="9">
        <v>0</v>
      </c>
      <c r="F139" s="9">
        <v>0</v>
      </c>
      <c r="G139" s="9">
        <v>0</v>
      </c>
      <c r="H139" s="9">
        <v>10000000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21">
        <f>SUM(M139/H139)</f>
        <v>0</v>
      </c>
      <c r="O139" s="9">
        <v>0</v>
      </c>
      <c r="P139" s="9">
        <v>10000000</v>
      </c>
    </row>
    <row r="144" spans="2:15" ht="11.25">
      <c r="B144" s="20"/>
      <c r="L144" s="20"/>
      <c r="M144" s="20"/>
      <c r="N144" s="20"/>
      <c r="O144" s="20"/>
    </row>
    <row r="145" spans="1:12" ht="11.25">
      <c r="A145" s="3"/>
      <c r="B145" s="1" t="s">
        <v>282</v>
      </c>
      <c r="L145" s="1" t="s">
        <v>283</v>
      </c>
    </row>
    <row r="146" spans="2:12" ht="11.25">
      <c r="B146" s="1" t="s">
        <v>285</v>
      </c>
      <c r="L146" s="1" t="s">
        <v>284</v>
      </c>
    </row>
    <row r="150" spans="1:6" ht="11.25">
      <c r="A150" s="4"/>
      <c r="B150" s="6"/>
      <c r="C150" s="4"/>
      <c r="D150" s="5"/>
      <c r="E150" s="4"/>
      <c r="F150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61" right="0.15748031496062992" top="0.62" bottom="0.5118110236220472" header="0.15748031496062992" footer="0"/>
  <pageSetup horizontalDpi="600" verticalDpi="600" orientation="landscape" paperSize="190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.140625" style="0" customWidth="1"/>
    <col min="2" max="2" width="22.8515625" style="0" customWidth="1"/>
    <col min="3" max="3" width="10.8515625" style="0" customWidth="1"/>
    <col min="4" max="4" width="9.8515625" style="0" customWidth="1"/>
    <col min="5" max="6" width="9.7109375" style="0" customWidth="1"/>
    <col min="7" max="7" width="11.57421875" style="0" customWidth="1"/>
    <col min="8" max="8" width="10.8515625" style="0" customWidth="1"/>
    <col min="9" max="10" width="11.140625" style="0" customWidth="1"/>
    <col min="11" max="11" width="11.00390625" style="0" customWidth="1"/>
    <col min="12" max="12" width="9.7109375" style="0" customWidth="1"/>
    <col min="13" max="13" width="11.28125" style="0" customWidth="1"/>
    <col min="14" max="14" width="6.140625" style="0" customWidth="1"/>
    <col min="15" max="15" width="10.421875" style="0" customWidth="1"/>
    <col min="16" max="16" width="11.00390625" style="0" customWidth="1"/>
  </cols>
  <sheetData>
    <row r="1" spans="1:13" ht="12.75">
      <c r="A1" s="30" t="s">
        <v>296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s="28" customFormat="1" ht="30.75" customHeight="1">
      <c r="A3" s="27" t="s">
        <v>286</v>
      </c>
      <c r="B3" s="27" t="s">
        <v>287</v>
      </c>
      <c r="C3" s="27" t="s">
        <v>1</v>
      </c>
      <c r="D3" s="27" t="s">
        <v>4</v>
      </c>
      <c r="E3" s="27" t="s">
        <v>5</v>
      </c>
      <c r="F3" s="27" t="s">
        <v>288</v>
      </c>
      <c r="G3" s="27" t="s">
        <v>6</v>
      </c>
      <c r="H3" s="27" t="s">
        <v>289</v>
      </c>
      <c r="I3" s="27" t="s">
        <v>290</v>
      </c>
      <c r="J3" s="27" t="s">
        <v>291</v>
      </c>
      <c r="K3" s="27" t="s">
        <v>292</v>
      </c>
      <c r="L3" s="27" t="s">
        <v>293</v>
      </c>
      <c r="M3" s="27" t="s">
        <v>294</v>
      </c>
    </row>
    <row r="4" s="1" customFormat="1" ht="7.5" customHeight="1"/>
    <row r="5" spans="1:13" s="1" customFormat="1" ht="12" customHeight="1">
      <c r="A5" s="8" t="s">
        <v>295</v>
      </c>
      <c r="B5" s="8" t="s">
        <v>296</v>
      </c>
      <c r="C5" s="9">
        <v>3158041700</v>
      </c>
      <c r="D5" s="9">
        <v>200000000</v>
      </c>
      <c r="E5" s="9">
        <v>0</v>
      </c>
      <c r="F5" s="9">
        <v>200000000</v>
      </c>
      <c r="G5" s="9">
        <v>3358041700</v>
      </c>
      <c r="H5" s="9">
        <v>1928607661.13</v>
      </c>
      <c r="I5" s="9">
        <v>0</v>
      </c>
      <c r="J5" s="9">
        <v>230091500.68</v>
      </c>
      <c r="K5" s="31">
        <v>2158699161.8100004</v>
      </c>
      <c r="L5" s="21">
        <f>SUM(K5/G5)</f>
        <v>0.6428446561012034</v>
      </c>
      <c r="M5" s="9">
        <v>1199342538.1899998</v>
      </c>
    </row>
    <row r="7" spans="1:16" ht="12.7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1:16" s="19" customFormat="1" ht="23.25" customHeight="1">
      <c r="A9" s="18" t="s">
        <v>277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8" t="s">
        <v>278</v>
      </c>
      <c r="L9" s="18" t="s">
        <v>279</v>
      </c>
      <c r="M9" s="18" t="s">
        <v>280</v>
      </c>
      <c r="N9" s="18" t="s">
        <v>9</v>
      </c>
      <c r="O9" s="18" t="s">
        <v>10</v>
      </c>
      <c r="P9" s="18" t="s">
        <v>11</v>
      </c>
    </row>
    <row r="10" ht="8.25" customHeight="1"/>
    <row r="11" spans="1:16" s="1" customFormat="1" ht="11.25">
      <c r="A11" s="7" t="s">
        <v>13</v>
      </c>
      <c r="B11" s="8" t="s">
        <v>14</v>
      </c>
      <c r="C11" s="9">
        <v>3158041700</v>
      </c>
      <c r="D11" s="9">
        <v>302783484</v>
      </c>
      <c r="E11" s="9">
        <v>302783484</v>
      </c>
      <c r="F11" s="9">
        <v>200000000</v>
      </c>
      <c r="G11" s="9">
        <v>0</v>
      </c>
      <c r="H11" s="9">
        <v>3358041700</v>
      </c>
      <c r="I11" s="9">
        <v>2309808615.25</v>
      </c>
      <c r="J11" s="9">
        <v>2002654369.25</v>
      </c>
      <c r="K11" s="9">
        <v>1527204171.25</v>
      </c>
      <c r="L11" s="9">
        <v>201142837</v>
      </c>
      <c r="M11" s="9">
        <v>1728347008.25</v>
      </c>
      <c r="N11" s="21">
        <f>SUM(M11/H11)</f>
        <v>0.5146889653722883</v>
      </c>
      <c r="O11" s="9">
        <v>274307361</v>
      </c>
      <c r="P11" s="9">
        <v>1048233084.75</v>
      </c>
    </row>
    <row r="14" spans="1:16" s="1" customFormat="1" ht="11.25">
      <c r="A14" s="7" t="s">
        <v>15</v>
      </c>
      <c r="B14" s="8" t="s">
        <v>16</v>
      </c>
      <c r="C14" s="9">
        <v>1198665018</v>
      </c>
      <c r="D14" s="9">
        <v>171020000</v>
      </c>
      <c r="E14" s="9">
        <v>113750000</v>
      </c>
      <c r="F14" s="9">
        <v>0</v>
      </c>
      <c r="G14" s="9">
        <v>0</v>
      </c>
      <c r="H14" s="9">
        <v>1255935018</v>
      </c>
      <c r="I14" s="9">
        <v>861382509.25</v>
      </c>
      <c r="J14" s="9">
        <v>857978296.25</v>
      </c>
      <c r="K14" s="9">
        <v>681657652.25</v>
      </c>
      <c r="L14" s="9">
        <v>79849166</v>
      </c>
      <c r="M14" s="9">
        <v>761506818.25</v>
      </c>
      <c r="N14" s="21">
        <f>SUM(M14/H14)</f>
        <v>0.6063266071382046</v>
      </c>
      <c r="O14" s="9">
        <v>96471478</v>
      </c>
      <c r="P14" s="9">
        <v>394552508.75</v>
      </c>
    </row>
    <row r="15" spans="1:16" s="1" customFormat="1" ht="12" thickBot="1">
      <c r="A15" s="22" t="s">
        <v>135</v>
      </c>
      <c r="B15" s="23" t="s">
        <v>136</v>
      </c>
      <c r="C15" s="24">
        <v>1552376682</v>
      </c>
      <c r="D15" s="24">
        <v>131763484</v>
      </c>
      <c r="E15" s="24">
        <v>189033484</v>
      </c>
      <c r="F15" s="24">
        <v>0</v>
      </c>
      <c r="G15" s="24">
        <v>0</v>
      </c>
      <c r="H15" s="24">
        <v>1495106682</v>
      </c>
      <c r="I15" s="24">
        <v>1035222346</v>
      </c>
      <c r="J15" s="24">
        <v>973956073</v>
      </c>
      <c r="K15" s="24">
        <v>786316519</v>
      </c>
      <c r="L15" s="24">
        <v>106540671</v>
      </c>
      <c r="M15" s="24">
        <v>892857190</v>
      </c>
      <c r="N15" s="25">
        <f>SUM(M15/H15)</f>
        <v>0.5971862748988771</v>
      </c>
      <c r="O15" s="24">
        <v>81098883</v>
      </c>
      <c r="P15" s="24">
        <v>459884336</v>
      </c>
    </row>
    <row r="16" spans="1:16" s="1" customFormat="1" ht="12.75" customHeight="1" thickBot="1">
      <c r="A16" s="32" t="s">
        <v>297</v>
      </c>
      <c r="B16" s="33"/>
      <c r="C16" s="33"/>
      <c r="D16" s="33"/>
      <c r="E16" s="33"/>
      <c r="F16" s="33"/>
      <c r="G16" s="34"/>
      <c r="H16" s="26">
        <f>SUM(H14:H15)</f>
        <v>2751041700</v>
      </c>
      <c r="I16" s="26">
        <f aca="true" t="shared" si="0" ref="I16:P16">SUM(I14:I15)</f>
        <v>1896604855.25</v>
      </c>
      <c r="J16" s="26">
        <f t="shared" si="0"/>
        <v>1831934369.25</v>
      </c>
      <c r="K16" s="26">
        <f t="shared" si="0"/>
        <v>1467974171.25</v>
      </c>
      <c r="L16" s="26">
        <f t="shared" si="0"/>
        <v>186389837</v>
      </c>
      <c r="M16" s="26">
        <f t="shared" si="0"/>
        <v>1654364008.25</v>
      </c>
      <c r="N16" s="26"/>
      <c r="O16" s="26">
        <f t="shared" si="0"/>
        <v>177570361</v>
      </c>
      <c r="P16" s="26">
        <f t="shared" si="0"/>
        <v>854436844.75</v>
      </c>
    </row>
    <row r="19" spans="1:16" s="1" customFormat="1" ht="11.25">
      <c r="A19" s="7" t="s">
        <v>255</v>
      </c>
      <c r="B19" s="8" t="s">
        <v>256</v>
      </c>
      <c r="C19" s="9">
        <v>407000000</v>
      </c>
      <c r="D19" s="9">
        <v>0</v>
      </c>
      <c r="E19" s="9">
        <v>0</v>
      </c>
      <c r="F19" s="9">
        <v>200000000</v>
      </c>
      <c r="G19" s="9">
        <v>0</v>
      </c>
      <c r="H19" s="9">
        <v>607000000</v>
      </c>
      <c r="I19" s="9">
        <v>413203760</v>
      </c>
      <c r="J19" s="9">
        <v>170720000</v>
      </c>
      <c r="K19" s="9">
        <v>59230000</v>
      </c>
      <c r="L19" s="9">
        <v>14753000</v>
      </c>
      <c r="M19" s="9">
        <v>73983000</v>
      </c>
      <c r="N19" s="21">
        <f>SUM(M19/H19)</f>
        <v>0.1218830313014827</v>
      </c>
      <c r="O19" s="9">
        <v>96737000</v>
      </c>
      <c r="P19" s="9">
        <v>193796240</v>
      </c>
    </row>
  </sheetData>
  <sheetProtection/>
  <mergeCells count="3">
    <mergeCell ref="A7:P7"/>
    <mergeCell ref="A1:M1"/>
    <mergeCell ref="A16:G16"/>
  </mergeCells>
  <printOptions/>
  <pageMargins left="0.62" right="0.15748031496062992" top="0.7480314960629921" bottom="0.7480314960629921" header="0.31496062992125984" footer="0.31496062992125984"/>
  <pageSetup horizontalDpi="600" verticalDpi="600" orientation="landscape" paperSize="190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2019-09-06T20:36:45Z</cp:lastPrinted>
  <dcterms:created xsi:type="dcterms:W3CDTF">2019-09-06T20:37:24Z</dcterms:created>
  <dcterms:modified xsi:type="dcterms:W3CDTF">2019-09-06T20:37:33Z</dcterms:modified>
  <cp:category/>
  <cp:version/>
  <cp:contentType/>
  <cp:contentStatus/>
</cp:coreProperties>
</file>