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ejeIngresos1.rpt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<sst xmlns="http://schemas.openxmlformats.org/spreadsheetml/2006/main" count="177" uniqueCount="86">
  <si>
    <t>REPUBLICA DE COLOMBIA</t>
  </si>
  <si>
    <t>INSTITUTO DEPARTAMENTAL DE  TRANSITO DE QUINDIO</t>
  </si>
  <si>
    <t>EJECUCION PRESUPUESTAL DE INGRESOS</t>
  </si>
  <si>
    <t>AÑO:2018</t>
  </si>
  <si>
    <t>MES: DEL 01 AL 30 DE ABRIL</t>
  </si>
  <si>
    <t>RUBRO</t>
  </si>
  <si>
    <t>NOMBRE DEL RUBRO</t>
  </si>
  <si>
    <t>Inicial</t>
  </si>
  <si>
    <t>Adiciones</t>
  </si>
  <si>
    <t>Reducciones</t>
  </si>
  <si>
    <t>Modificaciones</t>
  </si>
  <si>
    <t>Definitivo</t>
  </si>
  <si>
    <t>Periodo Anterior</t>
  </si>
  <si>
    <t>Ajustes Periodo</t>
  </si>
  <si>
    <t>Ingresos Periodo</t>
  </si>
  <si>
    <t>Reconocimiento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</si>
  <si>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</si>
  <si>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</si>
  <si>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</si>
  <si>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</si>
  <si>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</si>
  <si>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</si>
  <si>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</si>
  <si>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</si>
  <si>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</si>
  <si>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</si>
  <si>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</si>
  <si>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</si>
  <si>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</si>
  <si>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</si>
  <si>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</si>
  <si>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</si>
  <si>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</si>
  <si>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</si>
  <si>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</si>
  <si>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</si>
  <si>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</si>
  <si>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</si>
  <si>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</si>
  <si>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</si>
  <si>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</si>
  <si>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</si>
  <si>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</si>
  <si>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</si>
  <si>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</si>
  <si>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</si>
  <si>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</si>
  <si>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</si>
  <si>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</si>
  <si>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</si>
  <si>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</si>
  <si>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</si>
  <si>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</si>
  <si>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</si>
  <si>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</si>
  <si>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</si>
  <si>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</si>
  <si>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</si>
  <si>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</si>
  <si>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</si>
  <si>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</si>
  <si>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</si>
  <si>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</si>
  <si>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</si>
  <si>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</si>
  <si>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</si>
  <si>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</si>
  <si>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</si>
  <si>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</si>
  <si>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</si>
  <si>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</si>
  <si>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</si>
  <si>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120201</t>
  </si>
  <si>
    <t>RECURSOS DE BALANCE</t>
  </si>
  <si>
    <t>12020101</t>
  </si>
  <si>
    <t>Otros Recursos del Balance</t>
  </si>
  <si>
    <t>120203</t>
  </si>
  <si>
    <t>RENDIMIENTO DE OPERACIONES FINANCIERAS</t>
  </si>
  <si>
    <t>12020301</t>
  </si>
  <si>
    <t>INTERESES</t>
  </si>
  <si>
    <t>HECTOR WILLIAM ARCILA SOTO</t>
  </si>
  <si>
    <t>MARTHA LUCIA CORREA REY</t>
  </si>
  <si>
    <t>SUBDIRECTOR ADMINISTRATIVO Y FINANCIERO</t>
  </si>
  <si>
    <t>TECNICO ADMINISTRATIVO</t>
  </si>
  <si>
    <t xml:space="preserve">  </t>
  </si>
  <si>
    <t>promedio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</si>
</sst>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_);\-#,##0.00"/>
    <numFmt numFmtId="167" formatCode="0.00%"/>
    <numFmt numFmtId="168" formatCode="[$$-240A]#,##0.00;[RED]\([$$-240A]#,##0.00\)"/>
  </numFmts>
  <fonts count="7">
    <font>
      <sz val="10"/>
      <color indexed="8"/>
      <name val="MS Sans Serif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3" fillId="0" borderId="0" xfId="20" applyNumberFormat="1" applyFont="1" applyAlignment="1">
      <alignment horizontal="center"/>
      <protection/>
    </xf>
    <xf numFmtId="165" fontId="3" fillId="0" borderId="0" xfId="20" applyNumberFormat="1" applyFont="1" applyAlignment="1">
      <alignment/>
      <protection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164" fontId="6" fillId="0" borderId="1" xfId="0" applyFont="1" applyBorder="1" applyAlignment="1">
      <alignment vertical="center"/>
    </xf>
    <xf numFmtId="165" fontId="6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 vertical="center"/>
    </xf>
    <xf numFmtId="164" fontId="0" fillId="0" borderId="2" xfId="0" applyNumberForma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6" fillId="3" borderId="1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104775</xdr:rowOff>
    </xdr:from>
    <xdr:to>
      <xdr:col>12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04775"/>
          <a:ext cx="742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371475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714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104775</xdr:rowOff>
    </xdr:from>
    <xdr:to>
      <xdr:col>12</xdr:col>
      <xdr:colOff>85725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04775"/>
          <a:ext cx="7429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514350</xdr:colOff>
      <xdr:row>1</xdr:row>
      <xdr:rowOff>0</xdr:rowOff>
    </xdr:from>
    <xdr:to>
      <xdr:col>1</xdr:col>
      <xdr:colOff>371475</xdr:colOff>
      <xdr:row>5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714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2">
      <selection activeCell="I52" sqref="I52"/>
    </sheetView>
  </sheetViews>
  <sheetFormatPr defaultColWidth="11.421875" defaultRowHeight="12.75"/>
  <cols>
    <col min="1" max="1" width="15.140625" style="1" customWidth="1"/>
    <col min="2" max="2" width="44.00390625" style="1" customWidth="1"/>
    <col min="3" max="3" width="12.140625" style="1" customWidth="1"/>
    <col min="4" max="4" width="7.140625" style="1" customWidth="1"/>
    <col min="5" max="5" width="6.8515625" style="1" customWidth="1"/>
    <col min="6" max="6" width="6.7109375" style="1" customWidth="1"/>
    <col min="7" max="7" width="12.7109375" style="1" customWidth="1"/>
    <col min="8" max="8" width="11.7109375" style="1" customWidth="1"/>
    <col min="9" max="9" width="6.140625" style="1" customWidth="1"/>
    <col min="10" max="10" width="11.140625" style="1" customWidth="1"/>
    <col min="11" max="11" width="7.57421875" style="1" customWidth="1"/>
    <col min="12" max="12" width="11.00390625" style="1" customWidth="1"/>
    <col min="13" max="13" width="8.00390625" style="1" customWidth="1"/>
    <col min="14" max="14" width="12.7109375" style="1" customWidth="1"/>
  </cols>
  <sheetData>
    <row r="1" spans="5:9" s="2" customFormat="1" ht="13.5">
      <c r="E1" s="3" t="s">
        <v>0</v>
      </c>
      <c r="F1" s="4"/>
      <c r="G1" s="4"/>
      <c r="H1" s="4"/>
      <c r="I1" s="4"/>
    </row>
    <row r="2" spans="5:9" s="2" customFormat="1" ht="13.5">
      <c r="E2" s="3" t="s">
        <v>1</v>
      </c>
      <c r="F2" s="4"/>
      <c r="G2" s="4"/>
      <c r="H2" s="4"/>
      <c r="I2" s="4"/>
    </row>
    <row r="3" spans="5:9" s="2" customFormat="1" ht="13.5">
      <c r="E3" s="3" t="s">
        <v>2</v>
      </c>
      <c r="F3" s="4"/>
      <c r="G3" s="4"/>
      <c r="H3" s="4"/>
      <c r="I3" s="4"/>
    </row>
    <row r="4" spans="5:9" s="2" customFormat="1" ht="13.5">
      <c r="E4" s="3" t="s">
        <v>3</v>
      </c>
      <c r="F4" s="4"/>
      <c r="G4" s="4"/>
      <c r="H4" s="4"/>
      <c r="I4" s="4"/>
    </row>
    <row r="5" spans="5:9" s="2" customFormat="1" ht="13.5">
      <c r="E5" s="3" t="s">
        <v>4</v>
      </c>
      <c r="F5" s="4"/>
      <c r="G5" s="4"/>
      <c r="H5" s="4"/>
      <c r="I5" s="4"/>
    </row>
    <row r="6" s="2" customFormat="1" ht="13.5"/>
    <row r="7" spans="1:14" s="6" customFormat="1" ht="30.7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</row>
    <row r="9" spans="1:14" ht="12.75">
      <c r="A9" s="7" t="s">
        <v>19</v>
      </c>
      <c r="B9" s="7" t="s">
        <v>20</v>
      </c>
      <c r="C9" s="8">
        <v>3006644129</v>
      </c>
      <c r="D9" s="8">
        <v>0</v>
      </c>
      <c r="E9" s="8">
        <v>0</v>
      </c>
      <c r="F9" s="8">
        <v>0</v>
      </c>
      <c r="G9" s="8">
        <v>3006644129</v>
      </c>
      <c r="H9" s="8">
        <v>558701755.99</v>
      </c>
      <c r="I9" s="8">
        <v>0</v>
      </c>
      <c r="J9" s="8">
        <v>200208727.5</v>
      </c>
      <c r="K9" s="9">
        <v>0</v>
      </c>
      <c r="L9" s="8">
        <v>758910483.49</v>
      </c>
      <c r="M9" s="10">
        <f>SUM(L9/G9)</f>
        <v>0.25241114376326645</v>
      </c>
      <c r="N9" s="8">
        <v>2247733645.51</v>
      </c>
    </row>
    <row r="10" spans="1:14" ht="12.75">
      <c r="A10" s="7" t="s">
        <v>21</v>
      </c>
      <c r="B10" s="7" t="s">
        <v>22</v>
      </c>
      <c r="C10" s="8">
        <v>3000518154</v>
      </c>
      <c r="D10" s="8">
        <v>0</v>
      </c>
      <c r="E10" s="8">
        <v>0</v>
      </c>
      <c r="F10" s="8">
        <v>0</v>
      </c>
      <c r="G10" s="8">
        <v>3000518154</v>
      </c>
      <c r="H10" s="8">
        <v>541596543.99</v>
      </c>
      <c r="I10" s="8">
        <v>0</v>
      </c>
      <c r="J10" s="8">
        <v>200208727.5</v>
      </c>
      <c r="K10" s="9">
        <v>0</v>
      </c>
      <c r="L10" s="8">
        <v>741805271.49</v>
      </c>
      <c r="M10" s="10">
        <f aca="true" t="shared" si="0" ref="M10:M40">SUM(L10/G10)</f>
        <v>0.24722572349748898</v>
      </c>
      <c r="N10" s="8">
        <v>2258712882.51</v>
      </c>
    </row>
    <row r="11" spans="1:14" ht="12.75">
      <c r="A11" s="7" t="s">
        <v>23</v>
      </c>
      <c r="B11" s="7" t="s">
        <v>24</v>
      </c>
      <c r="C11" s="8">
        <v>3000518154</v>
      </c>
      <c r="D11" s="8">
        <v>0</v>
      </c>
      <c r="E11" s="8">
        <v>0</v>
      </c>
      <c r="F11" s="8">
        <v>0</v>
      </c>
      <c r="G11" s="8">
        <v>3000518154</v>
      </c>
      <c r="H11" s="8">
        <v>541596543.99</v>
      </c>
      <c r="I11" s="8">
        <v>0</v>
      </c>
      <c r="J11" s="8">
        <v>200208727.5</v>
      </c>
      <c r="K11" s="9">
        <v>0</v>
      </c>
      <c r="L11" s="8">
        <v>741805271.49</v>
      </c>
      <c r="M11" s="10">
        <f t="shared" si="0"/>
        <v>0.24722572349748898</v>
      </c>
      <c r="N11" s="8">
        <v>2258712882.51</v>
      </c>
    </row>
    <row r="12" spans="1:14" ht="12.75">
      <c r="A12" s="7" t="s">
        <v>25</v>
      </c>
      <c r="B12" s="7" t="s">
        <v>26</v>
      </c>
      <c r="C12" s="8">
        <v>1276234570</v>
      </c>
      <c r="D12" s="8">
        <v>0</v>
      </c>
      <c r="E12" s="8">
        <v>0</v>
      </c>
      <c r="F12" s="8">
        <v>0</v>
      </c>
      <c r="G12" s="8">
        <v>1276234570</v>
      </c>
      <c r="H12" s="8">
        <v>193641263.19</v>
      </c>
      <c r="I12" s="8">
        <v>0</v>
      </c>
      <c r="J12" s="8">
        <v>60664506.1</v>
      </c>
      <c r="K12" s="9">
        <v>0</v>
      </c>
      <c r="L12" s="8">
        <v>254305769.29</v>
      </c>
      <c r="M12" s="10">
        <f t="shared" si="0"/>
        <v>0.19926256134089831</v>
      </c>
      <c r="N12" s="8">
        <v>1021928800.71</v>
      </c>
    </row>
    <row r="13" spans="1:14" ht="12.75">
      <c r="A13" s="7" t="s">
        <v>27</v>
      </c>
      <c r="B13" s="7" t="s">
        <v>28</v>
      </c>
      <c r="C13" s="8">
        <v>1276234570</v>
      </c>
      <c r="D13" s="8">
        <v>0</v>
      </c>
      <c r="E13" s="8">
        <v>0</v>
      </c>
      <c r="F13" s="8">
        <v>0</v>
      </c>
      <c r="G13" s="8">
        <v>1276234570</v>
      </c>
      <c r="H13" s="8">
        <v>193641263.19</v>
      </c>
      <c r="I13" s="8">
        <v>0</v>
      </c>
      <c r="J13" s="8">
        <v>60664506.1</v>
      </c>
      <c r="K13" s="9">
        <v>0</v>
      </c>
      <c r="L13" s="8">
        <v>254305769.29</v>
      </c>
      <c r="M13" s="10">
        <f t="shared" si="0"/>
        <v>0.19926256134089831</v>
      </c>
      <c r="N13" s="8">
        <v>1021928800.71</v>
      </c>
    </row>
    <row r="14" spans="1:14" ht="12.75">
      <c r="A14" s="7" t="s">
        <v>29</v>
      </c>
      <c r="B14" s="7" t="s">
        <v>30</v>
      </c>
      <c r="C14" s="8">
        <v>1276234570</v>
      </c>
      <c r="D14" s="8">
        <v>0</v>
      </c>
      <c r="E14" s="8">
        <v>0</v>
      </c>
      <c r="F14" s="8">
        <v>0</v>
      </c>
      <c r="G14" s="8">
        <v>1276234570</v>
      </c>
      <c r="H14" s="8">
        <v>193641263.19</v>
      </c>
      <c r="I14" s="8">
        <v>0</v>
      </c>
      <c r="J14" s="8">
        <v>60664506.1</v>
      </c>
      <c r="K14" s="9">
        <v>0</v>
      </c>
      <c r="L14" s="8">
        <v>254305769.29</v>
      </c>
      <c r="M14" s="10">
        <f t="shared" si="0"/>
        <v>0.19926256134089831</v>
      </c>
      <c r="N14" s="8">
        <v>1021928800.71</v>
      </c>
    </row>
    <row r="15" spans="1:14" ht="12.75">
      <c r="A15" s="7" t="s">
        <v>31</v>
      </c>
      <c r="B15" s="7" t="s">
        <v>32</v>
      </c>
      <c r="C15" s="8">
        <v>1661564084</v>
      </c>
      <c r="D15" s="8">
        <v>0</v>
      </c>
      <c r="E15" s="8">
        <v>0</v>
      </c>
      <c r="F15" s="8">
        <v>0</v>
      </c>
      <c r="G15" s="8">
        <v>1661564084</v>
      </c>
      <c r="H15" s="8">
        <v>343770261</v>
      </c>
      <c r="I15" s="8">
        <v>0</v>
      </c>
      <c r="J15" s="8">
        <v>137957690</v>
      </c>
      <c r="K15" s="9">
        <v>0</v>
      </c>
      <c r="L15" s="8">
        <v>481727951</v>
      </c>
      <c r="M15" s="10">
        <f t="shared" si="0"/>
        <v>0.289924388495629</v>
      </c>
      <c r="N15" s="8">
        <v>1179836133</v>
      </c>
    </row>
    <row r="16" spans="1:14" ht="12.75">
      <c r="A16" s="7" t="s">
        <v>33</v>
      </c>
      <c r="B16" s="7" t="s">
        <v>34</v>
      </c>
      <c r="C16" s="8">
        <v>1655834921</v>
      </c>
      <c r="D16" s="8">
        <v>0</v>
      </c>
      <c r="E16" s="8">
        <v>0</v>
      </c>
      <c r="F16" s="8">
        <v>0</v>
      </c>
      <c r="G16" s="8">
        <v>1655834921</v>
      </c>
      <c r="H16" s="8">
        <v>342922511</v>
      </c>
      <c r="I16" s="8">
        <v>0</v>
      </c>
      <c r="J16" s="8">
        <v>137667392</v>
      </c>
      <c r="K16" s="9">
        <v>0</v>
      </c>
      <c r="L16" s="8">
        <v>480589903</v>
      </c>
      <c r="M16" s="10">
        <f t="shared" si="0"/>
        <v>0.29024022679130346</v>
      </c>
      <c r="N16" s="8">
        <v>1175245018</v>
      </c>
    </row>
    <row r="17" spans="1:14" ht="12.75">
      <c r="A17" s="7" t="s">
        <v>35</v>
      </c>
      <c r="B17" s="7" t="s">
        <v>36</v>
      </c>
      <c r="C17" s="8">
        <v>221640900</v>
      </c>
      <c r="D17" s="8">
        <v>0</v>
      </c>
      <c r="E17" s="8">
        <v>0</v>
      </c>
      <c r="F17" s="8">
        <v>0</v>
      </c>
      <c r="G17" s="8">
        <v>221640900</v>
      </c>
      <c r="H17" s="8">
        <v>21896057</v>
      </c>
      <c r="I17" s="8">
        <v>0</v>
      </c>
      <c r="J17" s="8">
        <v>18682409</v>
      </c>
      <c r="K17" s="9">
        <v>0</v>
      </c>
      <c r="L17" s="8">
        <v>40578466</v>
      </c>
      <c r="M17" s="10">
        <f t="shared" si="0"/>
        <v>0.18308203043752302</v>
      </c>
      <c r="N17" s="8">
        <v>181062434</v>
      </c>
    </row>
    <row r="18" spans="1:14" ht="12.75">
      <c r="A18" s="7" t="s">
        <v>37</v>
      </c>
      <c r="B18" s="7" t="s">
        <v>38</v>
      </c>
      <c r="C18" s="8">
        <v>221640900</v>
      </c>
      <c r="D18" s="8">
        <v>0</v>
      </c>
      <c r="E18" s="8">
        <v>0</v>
      </c>
      <c r="F18" s="8">
        <v>0</v>
      </c>
      <c r="G18" s="8">
        <v>221640900</v>
      </c>
      <c r="H18" s="8">
        <v>21896057</v>
      </c>
      <c r="I18" s="8">
        <v>0</v>
      </c>
      <c r="J18" s="8">
        <v>18682409</v>
      </c>
      <c r="K18" s="9">
        <v>0</v>
      </c>
      <c r="L18" s="8">
        <v>40578466</v>
      </c>
      <c r="M18" s="10">
        <f t="shared" si="0"/>
        <v>0.18308203043752302</v>
      </c>
      <c r="N18" s="8">
        <v>181062434</v>
      </c>
    </row>
    <row r="19" spans="1:14" ht="12.75">
      <c r="A19" s="7" t="s">
        <v>39</v>
      </c>
      <c r="B19" s="7" t="s">
        <v>40</v>
      </c>
      <c r="C19" s="8">
        <v>1403087138</v>
      </c>
      <c r="D19" s="8">
        <v>0</v>
      </c>
      <c r="E19" s="8">
        <v>0</v>
      </c>
      <c r="F19" s="8">
        <v>0</v>
      </c>
      <c r="G19" s="8">
        <v>1403087138</v>
      </c>
      <c r="H19" s="8">
        <v>312273054</v>
      </c>
      <c r="I19" s="8">
        <v>0</v>
      </c>
      <c r="J19" s="8">
        <v>115226983</v>
      </c>
      <c r="K19" s="9">
        <v>0</v>
      </c>
      <c r="L19" s="8">
        <v>427500037</v>
      </c>
      <c r="M19" s="10">
        <f t="shared" si="0"/>
        <v>0.3046853081479819</v>
      </c>
      <c r="N19" s="8">
        <v>975587101</v>
      </c>
    </row>
    <row r="20" spans="1:14" ht="12.75">
      <c r="A20" s="7" t="s">
        <v>41</v>
      </c>
      <c r="B20" s="7" t="s">
        <v>42</v>
      </c>
      <c r="C20" s="8">
        <v>344124090</v>
      </c>
      <c r="D20" s="8">
        <v>0</v>
      </c>
      <c r="E20" s="8">
        <v>0</v>
      </c>
      <c r="F20" s="8">
        <v>0</v>
      </c>
      <c r="G20" s="8">
        <v>344124090</v>
      </c>
      <c r="H20" s="8">
        <v>38562000</v>
      </c>
      <c r="I20" s="8">
        <v>0</v>
      </c>
      <c r="J20" s="8">
        <v>12072500</v>
      </c>
      <c r="K20" s="9">
        <v>0</v>
      </c>
      <c r="L20" s="8">
        <v>50634500</v>
      </c>
      <c r="M20" s="10">
        <f t="shared" si="0"/>
        <v>0.14714023653502434</v>
      </c>
      <c r="N20" s="8">
        <v>293489590</v>
      </c>
    </row>
    <row r="21" spans="1:14" ht="12.75">
      <c r="A21" s="7" t="s">
        <v>43</v>
      </c>
      <c r="B21" s="7" t="s">
        <v>44</v>
      </c>
      <c r="C21" s="8">
        <v>5200745</v>
      </c>
      <c r="D21" s="8">
        <v>0</v>
      </c>
      <c r="E21" s="8">
        <v>0</v>
      </c>
      <c r="F21" s="8">
        <v>0</v>
      </c>
      <c r="G21" s="8">
        <v>5200745</v>
      </c>
      <c r="H21" s="8">
        <v>3728700</v>
      </c>
      <c r="I21" s="8">
        <v>0</v>
      </c>
      <c r="J21" s="8">
        <v>1745200</v>
      </c>
      <c r="K21" s="9">
        <v>0</v>
      </c>
      <c r="L21" s="8">
        <v>5473900</v>
      </c>
      <c r="M21" s="10">
        <f t="shared" si="0"/>
        <v>1.0525222828652434</v>
      </c>
      <c r="N21" s="8">
        <v>-273155</v>
      </c>
    </row>
    <row r="22" spans="1:14" ht="12.75">
      <c r="A22" s="7" t="s">
        <v>45</v>
      </c>
      <c r="B22" s="7" t="s">
        <v>46</v>
      </c>
      <c r="C22" s="8">
        <v>499650543</v>
      </c>
      <c r="D22" s="8">
        <v>0</v>
      </c>
      <c r="E22" s="8">
        <v>0</v>
      </c>
      <c r="F22" s="8">
        <v>0</v>
      </c>
      <c r="G22" s="8">
        <v>499650543</v>
      </c>
      <c r="H22" s="8">
        <v>154889000</v>
      </c>
      <c r="I22" s="8">
        <v>0</v>
      </c>
      <c r="J22" s="8">
        <v>58984800</v>
      </c>
      <c r="K22" s="9">
        <v>0</v>
      </c>
      <c r="L22" s="8">
        <v>213873800</v>
      </c>
      <c r="M22" s="10">
        <f t="shared" si="0"/>
        <v>0.4280467678787252</v>
      </c>
      <c r="N22" s="8">
        <v>285776743</v>
      </c>
    </row>
    <row r="23" spans="1:14" ht="12.75">
      <c r="A23" s="7" t="s">
        <v>47</v>
      </c>
      <c r="B23" s="7" t="s">
        <v>48</v>
      </c>
      <c r="C23" s="8">
        <v>334909379</v>
      </c>
      <c r="D23" s="8">
        <v>0</v>
      </c>
      <c r="E23" s="8">
        <v>0</v>
      </c>
      <c r="F23" s="8">
        <v>0</v>
      </c>
      <c r="G23" s="8">
        <v>334909379</v>
      </c>
      <c r="H23" s="8">
        <v>24348464</v>
      </c>
      <c r="I23" s="8">
        <v>0</v>
      </c>
      <c r="J23" s="8">
        <v>7937373</v>
      </c>
      <c r="K23" s="9">
        <v>0</v>
      </c>
      <c r="L23" s="8">
        <v>32285837</v>
      </c>
      <c r="M23" s="10">
        <f t="shared" si="0"/>
        <v>0.09640171050569474</v>
      </c>
      <c r="N23" s="8">
        <v>302623542</v>
      </c>
    </row>
    <row r="24" spans="1:14" ht="12.75">
      <c r="A24" s="7" t="s">
        <v>49</v>
      </c>
      <c r="B24" s="7" t="s">
        <v>50</v>
      </c>
      <c r="C24" s="8">
        <v>219202381</v>
      </c>
      <c r="D24" s="8">
        <v>0</v>
      </c>
      <c r="E24" s="8">
        <v>0</v>
      </c>
      <c r="F24" s="8">
        <v>0</v>
      </c>
      <c r="G24" s="8">
        <v>219202381</v>
      </c>
      <c r="H24" s="8">
        <v>90744890</v>
      </c>
      <c r="I24" s="8">
        <v>0</v>
      </c>
      <c r="J24" s="8">
        <v>34487110</v>
      </c>
      <c r="K24" s="9">
        <v>0</v>
      </c>
      <c r="L24" s="8">
        <v>125232000</v>
      </c>
      <c r="M24" s="10">
        <f t="shared" si="0"/>
        <v>0.5713076629400299</v>
      </c>
      <c r="N24" s="8">
        <v>93970381</v>
      </c>
    </row>
    <row r="25" spans="1:14" ht="12.75">
      <c r="A25" s="7" t="s">
        <v>51</v>
      </c>
      <c r="B25" s="7" t="s">
        <v>52</v>
      </c>
      <c r="C25" s="8">
        <v>31106883</v>
      </c>
      <c r="D25" s="8">
        <v>0</v>
      </c>
      <c r="E25" s="8">
        <v>0</v>
      </c>
      <c r="F25" s="8">
        <v>0</v>
      </c>
      <c r="G25" s="8">
        <v>31106883</v>
      </c>
      <c r="H25" s="8">
        <v>8753400</v>
      </c>
      <c r="I25" s="8">
        <v>0</v>
      </c>
      <c r="J25" s="8">
        <v>3758000</v>
      </c>
      <c r="K25" s="9">
        <v>0</v>
      </c>
      <c r="L25" s="8">
        <v>12511400</v>
      </c>
      <c r="M25" s="10">
        <f t="shared" si="0"/>
        <v>0.40220680419828625</v>
      </c>
      <c r="N25" s="8">
        <v>18595483</v>
      </c>
    </row>
    <row r="26" spans="1:14" ht="12.75">
      <c r="A26" s="7" t="s">
        <v>53</v>
      </c>
      <c r="B26" s="7" t="s">
        <v>54</v>
      </c>
      <c r="C26" s="8">
        <v>31106883</v>
      </c>
      <c r="D26" s="8">
        <v>0</v>
      </c>
      <c r="E26" s="8">
        <v>0</v>
      </c>
      <c r="F26" s="8">
        <v>0</v>
      </c>
      <c r="G26" s="8">
        <v>31106883</v>
      </c>
      <c r="H26" s="8">
        <v>8753400</v>
      </c>
      <c r="I26" s="8">
        <v>0</v>
      </c>
      <c r="J26" s="8">
        <v>3758000</v>
      </c>
      <c r="K26" s="9">
        <v>0</v>
      </c>
      <c r="L26" s="8">
        <v>12511400</v>
      </c>
      <c r="M26" s="10">
        <f t="shared" si="0"/>
        <v>0.40220680419828625</v>
      </c>
      <c r="N26" s="8">
        <v>18595483</v>
      </c>
    </row>
    <row r="27" spans="1:14" ht="12.75">
      <c r="A27" s="7" t="s">
        <v>55</v>
      </c>
      <c r="B27" s="7" t="s">
        <v>56</v>
      </c>
      <c r="C27" s="8">
        <v>3355000</v>
      </c>
      <c r="D27" s="8">
        <v>0</v>
      </c>
      <c r="E27" s="8">
        <v>0</v>
      </c>
      <c r="F27" s="8">
        <v>0</v>
      </c>
      <c r="G27" s="8">
        <v>3355000</v>
      </c>
      <c r="H27" s="8">
        <v>787500</v>
      </c>
      <c r="I27" s="8">
        <v>0</v>
      </c>
      <c r="J27" s="8">
        <v>262500</v>
      </c>
      <c r="K27" s="9">
        <v>0</v>
      </c>
      <c r="L27" s="8">
        <v>1050000</v>
      </c>
      <c r="M27" s="10">
        <f t="shared" si="0"/>
        <v>0.31296572280178836</v>
      </c>
      <c r="N27" s="8">
        <v>2305000</v>
      </c>
    </row>
    <row r="28" spans="1:14" ht="12.75">
      <c r="A28" s="7" t="s">
        <v>57</v>
      </c>
      <c r="B28" s="7" t="s">
        <v>56</v>
      </c>
      <c r="C28" s="8">
        <v>3355000</v>
      </c>
      <c r="D28" s="8">
        <v>0</v>
      </c>
      <c r="E28" s="8">
        <v>0</v>
      </c>
      <c r="F28" s="8">
        <v>0</v>
      </c>
      <c r="G28" s="8">
        <v>3355000</v>
      </c>
      <c r="H28" s="8">
        <v>787500</v>
      </c>
      <c r="I28" s="8">
        <v>0</v>
      </c>
      <c r="J28" s="8">
        <v>262500</v>
      </c>
      <c r="K28" s="9">
        <v>0</v>
      </c>
      <c r="L28" s="8">
        <v>1050000</v>
      </c>
      <c r="M28" s="10">
        <f t="shared" si="0"/>
        <v>0.31296572280178836</v>
      </c>
      <c r="N28" s="8">
        <v>2305000</v>
      </c>
    </row>
    <row r="29" spans="1:14" ht="12.75">
      <c r="A29" s="7" t="s">
        <v>58</v>
      </c>
      <c r="B29" s="7" t="s">
        <v>59</v>
      </c>
      <c r="C29" s="8">
        <v>2374163</v>
      </c>
      <c r="D29" s="8">
        <v>0</v>
      </c>
      <c r="E29" s="8">
        <v>0</v>
      </c>
      <c r="F29" s="8">
        <v>0</v>
      </c>
      <c r="G29" s="8">
        <v>2374163</v>
      </c>
      <c r="H29" s="8">
        <v>60250</v>
      </c>
      <c r="I29" s="8">
        <v>0</v>
      </c>
      <c r="J29" s="8">
        <v>27798</v>
      </c>
      <c r="K29" s="9">
        <v>0</v>
      </c>
      <c r="L29" s="8">
        <v>88048</v>
      </c>
      <c r="M29" s="10">
        <f t="shared" si="0"/>
        <v>0.037085911961394394</v>
      </c>
      <c r="N29" s="8">
        <v>2286115</v>
      </c>
    </row>
    <row r="30" spans="1:14" ht="12.75">
      <c r="A30" s="7" t="s">
        <v>60</v>
      </c>
      <c r="B30" s="7" t="s">
        <v>59</v>
      </c>
      <c r="C30" s="8">
        <v>2374163</v>
      </c>
      <c r="D30" s="8">
        <v>0</v>
      </c>
      <c r="E30" s="8">
        <v>0</v>
      </c>
      <c r="F30" s="8">
        <v>0</v>
      </c>
      <c r="G30" s="8">
        <v>2374163</v>
      </c>
      <c r="H30" s="8">
        <v>60250</v>
      </c>
      <c r="I30" s="8">
        <v>0</v>
      </c>
      <c r="J30" s="8">
        <v>27798</v>
      </c>
      <c r="K30" s="9">
        <v>0</v>
      </c>
      <c r="L30" s="8">
        <v>88048</v>
      </c>
      <c r="M30" s="10">
        <f t="shared" si="0"/>
        <v>0.037085911961394394</v>
      </c>
      <c r="N30" s="8">
        <v>2286115</v>
      </c>
    </row>
    <row r="31" spans="1:14" ht="12.75">
      <c r="A31" s="7" t="s">
        <v>61</v>
      </c>
      <c r="B31" s="7" t="s">
        <v>62</v>
      </c>
      <c r="C31" s="8">
        <v>62719500</v>
      </c>
      <c r="D31" s="8">
        <v>0</v>
      </c>
      <c r="E31" s="8">
        <v>0</v>
      </c>
      <c r="F31" s="8">
        <v>0</v>
      </c>
      <c r="G31" s="8">
        <v>62719500</v>
      </c>
      <c r="H31" s="8">
        <v>4185019.7999999993</v>
      </c>
      <c r="I31" s="8">
        <v>0</v>
      </c>
      <c r="J31" s="8">
        <v>1586531.4</v>
      </c>
      <c r="K31" s="9">
        <v>0</v>
      </c>
      <c r="L31" s="8">
        <v>5771551.199999999</v>
      </c>
      <c r="M31" s="10">
        <f t="shared" si="0"/>
        <v>0.09202163920311864</v>
      </c>
      <c r="N31" s="8">
        <v>56947948.8</v>
      </c>
    </row>
    <row r="32" spans="1:14" ht="12.75">
      <c r="A32" s="7" t="s">
        <v>63</v>
      </c>
      <c r="B32" s="7" t="s">
        <v>62</v>
      </c>
      <c r="C32" s="8">
        <v>62719500</v>
      </c>
      <c r="D32" s="8">
        <v>0</v>
      </c>
      <c r="E32" s="8">
        <v>0</v>
      </c>
      <c r="F32" s="8">
        <v>0</v>
      </c>
      <c r="G32" s="8">
        <v>62719500</v>
      </c>
      <c r="H32" s="8">
        <v>4185019.7999999993</v>
      </c>
      <c r="I32" s="8">
        <v>0</v>
      </c>
      <c r="J32" s="8">
        <v>1586531.4</v>
      </c>
      <c r="K32" s="9">
        <v>0</v>
      </c>
      <c r="L32" s="8">
        <v>5771551.199999999</v>
      </c>
      <c r="M32" s="10">
        <f t="shared" si="0"/>
        <v>0.09202163920311864</v>
      </c>
      <c r="N32" s="8">
        <v>56947948.8</v>
      </c>
    </row>
    <row r="33" spans="1:14" ht="12.75">
      <c r="A33" s="7" t="s">
        <v>64</v>
      </c>
      <c r="B33" s="7" t="s">
        <v>65</v>
      </c>
      <c r="C33" s="8">
        <v>62719500</v>
      </c>
      <c r="D33" s="8">
        <v>0</v>
      </c>
      <c r="E33" s="8">
        <v>0</v>
      </c>
      <c r="F33" s="8">
        <v>0</v>
      </c>
      <c r="G33" s="8">
        <v>62719500</v>
      </c>
      <c r="H33" s="8">
        <v>4185019.7999999993</v>
      </c>
      <c r="I33" s="8">
        <v>0</v>
      </c>
      <c r="J33" s="8">
        <v>1586531.4</v>
      </c>
      <c r="K33" s="9">
        <v>0</v>
      </c>
      <c r="L33" s="8">
        <v>5771551.199999999</v>
      </c>
      <c r="M33" s="10">
        <f t="shared" si="0"/>
        <v>0.09202163920311864</v>
      </c>
      <c r="N33" s="8">
        <v>56947948.8</v>
      </c>
    </row>
    <row r="34" spans="1:14" ht="12.75">
      <c r="A34" s="7" t="s">
        <v>66</v>
      </c>
      <c r="B34" s="7" t="s">
        <v>67</v>
      </c>
      <c r="C34" s="8">
        <v>62719500</v>
      </c>
      <c r="D34" s="8">
        <v>0</v>
      </c>
      <c r="E34" s="8">
        <v>0</v>
      </c>
      <c r="F34" s="8">
        <v>0</v>
      </c>
      <c r="G34" s="8">
        <v>62719500</v>
      </c>
      <c r="H34" s="8">
        <v>4185019.7999999993</v>
      </c>
      <c r="I34" s="8">
        <v>0</v>
      </c>
      <c r="J34" s="8">
        <v>1586531.4</v>
      </c>
      <c r="K34" s="9">
        <v>0</v>
      </c>
      <c r="L34" s="8">
        <v>5771551.199999999</v>
      </c>
      <c r="M34" s="10">
        <f t="shared" si="0"/>
        <v>0.09202163920311864</v>
      </c>
      <c r="N34" s="8">
        <v>56947948.8</v>
      </c>
    </row>
    <row r="35" spans="1:14" ht="12.75">
      <c r="A35" s="7" t="s">
        <v>68</v>
      </c>
      <c r="B35" s="7" t="s">
        <v>69</v>
      </c>
      <c r="C35" s="8">
        <v>6125975</v>
      </c>
      <c r="D35" s="8">
        <v>0</v>
      </c>
      <c r="E35" s="8">
        <v>0</v>
      </c>
      <c r="F35" s="8">
        <v>0</v>
      </c>
      <c r="G35" s="8">
        <v>6125975</v>
      </c>
      <c r="H35" s="8">
        <v>17105212</v>
      </c>
      <c r="I35" s="8">
        <v>0</v>
      </c>
      <c r="J35" s="8">
        <v>0</v>
      </c>
      <c r="K35" s="9">
        <v>0</v>
      </c>
      <c r="L35" s="8">
        <v>17105212</v>
      </c>
      <c r="M35" s="10">
        <f t="shared" si="0"/>
        <v>2.7922431939405565</v>
      </c>
      <c r="N35" s="8">
        <v>-10979237</v>
      </c>
    </row>
    <row r="36" spans="1:14" ht="12.75">
      <c r="A36" s="7" t="s">
        <v>70</v>
      </c>
      <c r="B36" s="7" t="s">
        <v>71</v>
      </c>
      <c r="C36" s="8">
        <v>6125975</v>
      </c>
      <c r="D36" s="8">
        <v>0</v>
      </c>
      <c r="E36" s="8">
        <v>0</v>
      </c>
      <c r="F36" s="8">
        <v>0</v>
      </c>
      <c r="G36" s="8">
        <v>6125975</v>
      </c>
      <c r="H36" s="8">
        <v>17105212</v>
      </c>
      <c r="I36" s="8">
        <v>0</v>
      </c>
      <c r="J36" s="8">
        <v>0</v>
      </c>
      <c r="K36" s="9">
        <v>0</v>
      </c>
      <c r="L36" s="8">
        <v>17105212</v>
      </c>
      <c r="M36" s="10">
        <f t="shared" si="0"/>
        <v>2.7922431939405565</v>
      </c>
      <c r="N36" s="8">
        <v>-10979237</v>
      </c>
    </row>
    <row r="37" spans="1:14" ht="12.75">
      <c r="A37" s="7" t="s">
        <v>72</v>
      </c>
      <c r="B37" s="7" t="s">
        <v>73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16720000</v>
      </c>
      <c r="I37" s="8">
        <v>0</v>
      </c>
      <c r="J37" s="8">
        <v>0</v>
      </c>
      <c r="K37" s="9">
        <v>0</v>
      </c>
      <c r="L37" s="8">
        <v>16720000</v>
      </c>
      <c r="M37" s="10">
        <v>0</v>
      </c>
      <c r="N37" s="8">
        <v>-16720000</v>
      </c>
    </row>
    <row r="38" spans="1:14" ht="12.75">
      <c r="A38" s="7" t="s">
        <v>74</v>
      </c>
      <c r="B38" s="7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16720000</v>
      </c>
      <c r="I38" s="8">
        <v>0</v>
      </c>
      <c r="J38" s="8">
        <v>0</v>
      </c>
      <c r="K38" s="9">
        <v>0</v>
      </c>
      <c r="L38" s="8">
        <v>16720000</v>
      </c>
      <c r="M38" s="10">
        <v>0</v>
      </c>
      <c r="N38" s="8">
        <v>-16720000</v>
      </c>
    </row>
    <row r="39" spans="1:14" ht="12.75">
      <c r="A39" s="7" t="s">
        <v>76</v>
      </c>
      <c r="B39" s="7" t="s">
        <v>77</v>
      </c>
      <c r="C39" s="8">
        <v>6125975</v>
      </c>
      <c r="D39" s="8">
        <v>0</v>
      </c>
      <c r="E39" s="8">
        <v>0</v>
      </c>
      <c r="F39" s="8">
        <v>0</v>
      </c>
      <c r="G39" s="8">
        <v>6125975</v>
      </c>
      <c r="H39" s="8">
        <v>385212</v>
      </c>
      <c r="I39" s="8">
        <v>0</v>
      </c>
      <c r="J39" s="8">
        <v>0</v>
      </c>
      <c r="K39" s="9">
        <v>0</v>
      </c>
      <c r="L39" s="8">
        <v>385212</v>
      </c>
      <c r="M39" s="10">
        <f t="shared" si="0"/>
        <v>0.06288174535482106</v>
      </c>
      <c r="N39" s="8">
        <v>5740763</v>
      </c>
    </row>
    <row r="40" spans="1:14" ht="12.75">
      <c r="A40" s="7" t="s">
        <v>78</v>
      </c>
      <c r="B40" s="7" t="s">
        <v>79</v>
      </c>
      <c r="C40" s="8">
        <v>6125975</v>
      </c>
      <c r="D40" s="8">
        <v>0</v>
      </c>
      <c r="E40" s="8">
        <v>0</v>
      </c>
      <c r="F40" s="8">
        <v>0</v>
      </c>
      <c r="G40" s="8">
        <v>6125975</v>
      </c>
      <c r="H40" s="8">
        <v>385212</v>
      </c>
      <c r="I40" s="8">
        <v>0</v>
      </c>
      <c r="J40" s="8">
        <v>0</v>
      </c>
      <c r="K40" s="9">
        <v>0</v>
      </c>
      <c r="L40" s="8">
        <v>385212</v>
      </c>
      <c r="M40" s="10">
        <f t="shared" si="0"/>
        <v>0.06288174535482106</v>
      </c>
      <c r="N40" s="8">
        <v>5740763</v>
      </c>
    </row>
    <row r="43" spans="2:13" ht="12.75">
      <c r="B43" s="11"/>
      <c r="J43" s="11"/>
      <c r="K43" s="11"/>
      <c r="L43" s="11"/>
      <c r="M43" s="11"/>
    </row>
    <row r="44" spans="2:10" s="12" customFormat="1" ht="11.25">
      <c r="B44" s="12" t="s">
        <v>80</v>
      </c>
      <c r="J44" s="12" t="s">
        <v>81</v>
      </c>
    </row>
    <row r="45" spans="2:10" s="12" customFormat="1" ht="11.25">
      <c r="B45" s="12" t="s">
        <v>82</v>
      </c>
      <c r="J45" s="12" t="s">
        <v>83</v>
      </c>
    </row>
    <row r="52" ht="12.75">
      <c r="I52" s="1" t="s">
        <v>84</v>
      </c>
    </row>
  </sheetData>
  <sheetProtection selectLockedCells="1" selectUnlockedCells="1"/>
  <printOptions/>
  <pageMargins left="0.5902777777777778" right="0.15763888888888888" top="0.3" bottom="0.15763888888888888" header="0.5118055555555555" footer="0.5118055555555555"/>
  <pageSetup horizontalDpi="300" verticalDpi="300" orientation="landscape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4">
      <selection activeCell="O16" sqref="O16"/>
    </sheetView>
  </sheetViews>
  <sheetFormatPr defaultColWidth="11.421875" defaultRowHeight="12.75"/>
  <cols>
    <col min="1" max="1" width="15.140625" style="1" customWidth="1"/>
    <col min="2" max="2" width="44.00390625" style="1" customWidth="1"/>
    <col min="3" max="3" width="12.140625" style="1" customWidth="1"/>
    <col min="4" max="4" width="7.140625" style="1" customWidth="1"/>
    <col min="5" max="5" width="6.8515625" style="1" customWidth="1"/>
    <col min="6" max="6" width="6.7109375" style="1" customWidth="1"/>
    <col min="7" max="7" width="12.7109375" style="1" customWidth="1"/>
    <col min="8" max="8" width="11.7109375" style="1" customWidth="1"/>
    <col min="9" max="9" width="6.140625" style="1" customWidth="1"/>
    <col min="10" max="10" width="11.140625" style="1" customWidth="1"/>
    <col min="11" max="11" width="7.57421875" style="1" customWidth="1"/>
    <col min="12" max="12" width="11.00390625" style="1" customWidth="1"/>
    <col min="13" max="13" width="8.00390625" style="1" customWidth="1"/>
    <col min="14" max="14" width="12.7109375" style="1" customWidth="1"/>
    <col min="15" max="15" width="15.421875" style="0" customWidth="1"/>
  </cols>
  <sheetData>
    <row r="1" spans="5:9" s="2" customFormat="1" ht="13.5">
      <c r="E1" s="3" t="s">
        <v>0</v>
      </c>
      <c r="F1" s="4"/>
      <c r="G1" s="4"/>
      <c r="H1" s="4"/>
      <c r="I1" s="4"/>
    </row>
    <row r="2" spans="5:9" s="2" customFormat="1" ht="13.5">
      <c r="E2" s="3" t="s">
        <v>1</v>
      </c>
      <c r="F2" s="4"/>
      <c r="G2" s="4"/>
      <c r="H2" s="4"/>
      <c r="I2" s="4"/>
    </row>
    <row r="3" spans="5:9" s="2" customFormat="1" ht="13.5">
      <c r="E3" s="3" t="s">
        <v>2</v>
      </c>
      <c r="F3" s="4"/>
      <c r="G3" s="4"/>
      <c r="H3" s="4"/>
      <c r="I3" s="4"/>
    </row>
    <row r="4" spans="5:9" s="2" customFormat="1" ht="13.5">
      <c r="E4" s="3" t="s">
        <v>3</v>
      </c>
      <c r="F4" s="4"/>
      <c r="G4" s="4"/>
      <c r="H4" s="4"/>
      <c r="I4" s="4"/>
    </row>
    <row r="5" spans="5:9" s="2" customFormat="1" ht="13.5">
      <c r="E5" s="3" t="s">
        <v>4</v>
      </c>
      <c r="F5" s="4"/>
      <c r="G5" s="4"/>
      <c r="H5" s="4"/>
      <c r="I5" s="4"/>
    </row>
    <row r="6" s="2" customFormat="1" ht="13.5"/>
    <row r="7" spans="1:15" s="6" customFormat="1" ht="30.7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6" t="s">
        <v>85</v>
      </c>
    </row>
    <row r="9" spans="1:15" ht="12.75">
      <c r="A9" s="7" t="s">
        <v>19</v>
      </c>
      <c r="B9" s="7" t="s">
        <v>20</v>
      </c>
      <c r="C9" s="8">
        <v>3006644129</v>
      </c>
      <c r="D9" s="8">
        <v>0</v>
      </c>
      <c r="E9" s="8">
        <v>0</v>
      </c>
      <c r="F9" s="8">
        <v>0</v>
      </c>
      <c r="G9" s="8">
        <v>3006644129</v>
      </c>
      <c r="H9" s="8">
        <v>558701755.99</v>
      </c>
      <c r="I9" s="8">
        <v>0</v>
      </c>
      <c r="J9" s="8">
        <v>200208727.5</v>
      </c>
      <c r="K9" s="9">
        <v>0</v>
      </c>
      <c r="L9" s="13">
        <v>758910483.49</v>
      </c>
      <c r="M9" s="10">
        <f>SUM(L9/G9)</f>
        <v>0.25241114376326645</v>
      </c>
      <c r="N9" s="8">
        <v>2247733645.51</v>
      </c>
      <c r="O9" s="14">
        <f>+L9/4</f>
        <v>189727620.8725</v>
      </c>
    </row>
    <row r="10" spans="1:15" ht="12.75">
      <c r="A10" s="7" t="s">
        <v>21</v>
      </c>
      <c r="B10" s="7" t="s">
        <v>22</v>
      </c>
      <c r="C10" s="8">
        <v>3000518154</v>
      </c>
      <c r="D10" s="8">
        <v>0</v>
      </c>
      <c r="E10" s="8">
        <v>0</v>
      </c>
      <c r="F10" s="8">
        <v>0</v>
      </c>
      <c r="G10" s="8">
        <v>3000518154</v>
      </c>
      <c r="H10" s="8">
        <v>541596543.99</v>
      </c>
      <c r="I10" s="8">
        <v>0</v>
      </c>
      <c r="J10" s="8">
        <v>200208727.5</v>
      </c>
      <c r="K10" s="9">
        <v>0</v>
      </c>
      <c r="L10" s="8">
        <v>741805271.49</v>
      </c>
      <c r="M10" s="10">
        <f aca="true" t="shared" si="0" ref="M10:M40">SUM(L10/G10)</f>
        <v>0.24722572349748898</v>
      </c>
      <c r="N10" s="8">
        <v>2258712882.51</v>
      </c>
      <c r="O10" s="14">
        <f>+L10/4</f>
        <v>185451317.8725</v>
      </c>
    </row>
    <row r="11" spans="1:15" ht="12.75">
      <c r="A11" s="7" t="s">
        <v>23</v>
      </c>
      <c r="B11" s="7" t="s">
        <v>24</v>
      </c>
      <c r="C11" s="8">
        <v>3000518154</v>
      </c>
      <c r="D11" s="8">
        <v>0</v>
      </c>
      <c r="E11" s="8">
        <v>0</v>
      </c>
      <c r="F11" s="8">
        <v>0</v>
      </c>
      <c r="G11" s="8">
        <v>3000518154</v>
      </c>
      <c r="H11" s="8">
        <v>541596543.99</v>
      </c>
      <c r="I11" s="8">
        <v>0</v>
      </c>
      <c r="J11" s="8">
        <v>200208727.5</v>
      </c>
      <c r="K11" s="9">
        <v>0</v>
      </c>
      <c r="L11" s="8">
        <v>741805271.49</v>
      </c>
      <c r="M11" s="10">
        <f t="shared" si="0"/>
        <v>0.24722572349748898</v>
      </c>
      <c r="N11" s="8">
        <v>2258712882.51</v>
      </c>
      <c r="O11" s="14">
        <f>+L11/4</f>
        <v>185451317.8725</v>
      </c>
    </row>
    <row r="12" spans="1:15" ht="12.75">
      <c r="A12" s="7" t="s">
        <v>25</v>
      </c>
      <c r="B12" s="7" t="s">
        <v>26</v>
      </c>
      <c r="C12" s="8">
        <v>1276234570</v>
      </c>
      <c r="D12" s="8">
        <v>0</v>
      </c>
      <c r="E12" s="8">
        <v>0</v>
      </c>
      <c r="F12" s="8">
        <v>0</v>
      </c>
      <c r="G12" s="8">
        <v>1276234570</v>
      </c>
      <c r="H12" s="8">
        <v>193641263.19</v>
      </c>
      <c r="I12" s="8">
        <v>0</v>
      </c>
      <c r="J12" s="8">
        <v>60664506.1</v>
      </c>
      <c r="K12" s="9">
        <v>0</v>
      </c>
      <c r="L12" s="8">
        <v>254305769.29</v>
      </c>
      <c r="M12" s="10">
        <f t="shared" si="0"/>
        <v>0.19926256134089831</v>
      </c>
      <c r="N12" s="8">
        <v>1021928800.71</v>
      </c>
      <c r="O12" s="14">
        <f>+L12/4</f>
        <v>63576442.3225</v>
      </c>
    </row>
    <row r="13" spans="1:15" ht="12.75">
      <c r="A13" s="7" t="s">
        <v>27</v>
      </c>
      <c r="B13" s="7" t="s">
        <v>28</v>
      </c>
      <c r="C13" s="8">
        <v>1276234570</v>
      </c>
      <c r="D13" s="8">
        <v>0</v>
      </c>
      <c r="E13" s="8">
        <v>0</v>
      </c>
      <c r="F13" s="8">
        <v>0</v>
      </c>
      <c r="G13" s="8">
        <v>1276234570</v>
      </c>
      <c r="H13" s="8">
        <v>193641263.19</v>
      </c>
      <c r="I13" s="8">
        <v>0</v>
      </c>
      <c r="J13" s="8">
        <v>60664506.1</v>
      </c>
      <c r="K13" s="9">
        <v>0</v>
      </c>
      <c r="L13" s="8">
        <v>254305769.29</v>
      </c>
      <c r="M13" s="10">
        <f t="shared" si="0"/>
        <v>0.19926256134089831</v>
      </c>
      <c r="N13" s="8">
        <v>1021928800.71</v>
      </c>
      <c r="O13" s="14">
        <f>+L13/4</f>
        <v>63576442.3225</v>
      </c>
    </row>
    <row r="14" spans="1:15" ht="12.75">
      <c r="A14" s="7" t="s">
        <v>29</v>
      </c>
      <c r="B14" s="7" t="s">
        <v>30</v>
      </c>
      <c r="C14" s="8">
        <v>1276234570</v>
      </c>
      <c r="D14" s="8">
        <v>0</v>
      </c>
      <c r="E14" s="8">
        <v>0</v>
      </c>
      <c r="F14" s="8">
        <v>0</v>
      </c>
      <c r="G14" s="8">
        <v>1276234570</v>
      </c>
      <c r="H14" s="8">
        <v>193641263.19</v>
      </c>
      <c r="I14" s="8">
        <v>0</v>
      </c>
      <c r="J14" s="8">
        <v>60664506.1</v>
      </c>
      <c r="K14" s="9">
        <v>0</v>
      </c>
      <c r="L14" s="8">
        <v>254305769.29</v>
      </c>
      <c r="M14" s="10">
        <f t="shared" si="0"/>
        <v>0.19926256134089831</v>
      </c>
      <c r="N14" s="8">
        <v>1021928800.71</v>
      </c>
      <c r="O14" s="14">
        <f>+L14/4</f>
        <v>63576442.3225</v>
      </c>
    </row>
    <row r="15" spans="1:15" ht="12.75">
      <c r="A15" s="7" t="s">
        <v>31</v>
      </c>
      <c r="B15" s="7" t="s">
        <v>32</v>
      </c>
      <c r="C15" s="8">
        <v>1661564084</v>
      </c>
      <c r="D15" s="8">
        <v>0</v>
      </c>
      <c r="E15" s="8">
        <v>0</v>
      </c>
      <c r="F15" s="8">
        <v>0</v>
      </c>
      <c r="G15" s="8">
        <v>1661564084</v>
      </c>
      <c r="H15" s="8">
        <v>343770261</v>
      </c>
      <c r="I15" s="8">
        <v>0</v>
      </c>
      <c r="J15" s="8">
        <v>137957690</v>
      </c>
      <c r="K15" s="9">
        <v>0</v>
      </c>
      <c r="L15" s="8">
        <v>481727951</v>
      </c>
      <c r="M15" s="10">
        <f t="shared" si="0"/>
        <v>0.289924388495629</v>
      </c>
      <c r="N15" s="8">
        <v>1179836133</v>
      </c>
      <c r="O15" s="14">
        <f>+L15/4</f>
        <v>120431987.75</v>
      </c>
    </row>
    <row r="16" spans="1:15" ht="12.75">
      <c r="A16" s="7" t="s">
        <v>33</v>
      </c>
      <c r="B16" s="7" t="s">
        <v>34</v>
      </c>
      <c r="C16" s="8">
        <v>1655834921</v>
      </c>
      <c r="D16" s="8">
        <v>0</v>
      </c>
      <c r="E16" s="8">
        <v>0</v>
      </c>
      <c r="F16" s="8">
        <v>0</v>
      </c>
      <c r="G16" s="8">
        <v>1655834921</v>
      </c>
      <c r="H16" s="8">
        <v>342922511</v>
      </c>
      <c r="I16" s="8">
        <v>0</v>
      </c>
      <c r="J16" s="8">
        <v>137667392</v>
      </c>
      <c r="K16" s="9">
        <v>0</v>
      </c>
      <c r="L16" s="8">
        <v>480589903</v>
      </c>
      <c r="M16" s="10">
        <f t="shared" si="0"/>
        <v>0.29024022679130346</v>
      </c>
      <c r="N16" s="8">
        <v>1175245018</v>
      </c>
      <c r="O16" s="14">
        <f>+L16/4</f>
        <v>120147475.75</v>
      </c>
    </row>
    <row r="17" spans="1:15" ht="12.75">
      <c r="A17" s="7" t="s">
        <v>35</v>
      </c>
      <c r="B17" s="7" t="s">
        <v>36</v>
      </c>
      <c r="C17" s="8">
        <v>221640900</v>
      </c>
      <c r="D17" s="8">
        <v>0</v>
      </c>
      <c r="E17" s="8">
        <v>0</v>
      </c>
      <c r="F17" s="8">
        <v>0</v>
      </c>
      <c r="G17" s="8">
        <v>221640900</v>
      </c>
      <c r="H17" s="8">
        <v>21896057</v>
      </c>
      <c r="I17" s="8">
        <v>0</v>
      </c>
      <c r="J17" s="8">
        <v>18682409</v>
      </c>
      <c r="K17" s="9">
        <v>0</v>
      </c>
      <c r="L17" s="8">
        <v>40578466</v>
      </c>
      <c r="M17" s="10">
        <f t="shared" si="0"/>
        <v>0.18308203043752302</v>
      </c>
      <c r="N17" s="8">
        <v>181062434</v>
      </c>
      <c r="O17" s="14">
        <f>+L17/4</f>
        <v>10144616.5</v>
      </c>
    </row>
    <row r="18" spans="1:15" ht="12.75">
      <c r="A18" s="7" t="s">
        <v>37</v>
      </c>
      <c r="B18" s="7" t="s">
        <v>38</v>
      </c>
      <c r="C18" s="8">
        <v>221640900</v>
      </c>
      <c r="D18" s="8">
        <v>0</v>
      </c>
      <c r="E18" s="8">
        <v>0</v>
      </c>
      <c r="F18" s="8">
        <v>0</v>
      </c>
      <c r="G18" s="8">
        <v>221640900</v>
      </c>
      <c r="H18" s="8">
        <v>21896057</v>
      </c>
      <c r="I18" s="8">
        <v>0</v>
      </c>
      <c r="J18" s="8">
        <v>18682409</v>
      </c>
      <c r="K18" s="9">
        <v>0</v>
      </c>
      <c r="L18" s="8">
        <v>40578466</v>
      </c>
      <c r="M18" s="10">
        <f t="shared" si="0"/>
        <v>0.18308203043752302</v>
      </c>
      <c r="N18" s="8">
        <v>181062434</v>
      </c>
      <c r="O18" s="14">
        <f>+L18/4</f>
        <v>10144616.5</v>
      </c>
    </row>
    <row r="19" spans="1:15" ht="12.75">
      <c r="A19" s="7" t="s">
        <v>39</v>
      </c>
      <c r="B19" s="7" t="s">
        <v>40</v>
      </c>
      <c r="C19" s="8">
        <v>1403087138</v>
      </c>
      <c r="D19" s="8">
        <v>0</v>
      </c>
      <c r="E19" s="8">
        <v>0</v>
      </c>
      <c r="F19" s="8">
        <v>0</v>
      </c>
      <c r="G19" s="8">
        <v>1403087138</v>
      </c>
      <c r="H19" s="8">
        <v>312273054</v>
      </c>
      <c r="I19" s="8">
        <v>0</v>
      </c>
      <c r="J19" s="8">
        <v>115226983</v>
      </c>
      <c r="K19" s="9">
        <v>0</v>
      </c>
      <c r="L19" s="8">
        <v>427500037</v>
      </c>
      <c r="M19" s="10">
        <f t="shared" si="0"/>
        <v>0.3046853081479819</v>
      </c>
      <c r="N19" s="8">
        <v>975587101</v>
      </c>
      <c r="O19" s="14">
        <f>+L19/4</f>
        <v>106875009.25</v>
      </c>
    </row>
    <row r="20" spans="1:15" ht="12.75">
      <c r="A20" s="7" t="s">
        <v>41</v>
      </c>
      <c r="B20" s="7" t="s">
        <v>42</v>
      </c>
      <c r="C20" s="8">
        <v>344124090</v>
      </c>
      <c r="D20" s="8">
        <v>0</v>
      </c>
      <c r="E20" s="8">
        <v>0</v>
      </c>
      <c r="F20" s="8">
        <v>0</v>
      </c>
      <c r="G20" s="8">
        <v>344124090</v>
      </c>
      <c r="H20" s="8">
        <v>38562000</v>
      </c>
      <c r="I20" s="8">
        <v>0</v>
      </c>
      <c r="J20" s="8">
        <v>12072500</v>
      </c>
      <c r="K20" s="9">
        <v>0</v>
      </c>
      <c r="L20" s="8">
        <v>50634500</v>
      </c>
      <c r="M20" s="10">
        <f t="shared" si="0"/>
        <v>0.14714023653502434</v>
      </c>
      <c r="N20" s="8">
        <v>293489590</v>
      </c>
      <c r="O20" s="14">
        <f>+L20/4</f>
        <v>12658625</v>
      </c>
    </row>
    <row r="21" spans="1:15" ht="12.75">
      <c r="A21" s="7" t="s">
        <v>43</v>
      </c>
      <c r="B21" s="7" t="s">
        <v>44</v>
      </c>
      <c r="C21" s="8">
        <v>5200745</v>
      </c>
      <c r="D21" s="8">
        <v>0</v>
      </c>
      <c r="E21" s="8">
        <v>0</v>
      </c>
      <c r="F21" s="8">
        <v>0</v>
      </c>
      <c r="G21" s="8">
        <v>5200745</v>
      </c>
      <c r="H21" s="8">
        <v>3728700</v>
      </c>
      <c r="I21" s="8">
        <v>0</v>
      </c>
      <c r="J21" s="8">
        <v>1745200</v>
      </c>
      <c r="K21" s="9">
        <v>0</v>
      </c>
      <c r="L21" s="8">
        <v>5473900</v>
      </c>
      <c r="M21" s="10">
        <f t="shared" si="0"/>
        <v>1.0525222828652434</v>
      </c>
      <c r="N21" s="8">
        <v>-273155</v>
      </c>
      <c r="O21" s="14">
        <f>+L21/4</f>
        <v>1368475</v>
      </c>
    </row>
    <row r="22" spans="1:15" ht="12.75">
      <c r="A22" s="7" t="s">
        <v>45</v>
      </c>
      <c r="B22" s="7" t="s">
        <v>46</v>
      </c>
      <c r="C22" s="8">
        <v>499650543</v>
      </c>
      <c r="D22" s="8">
        <v>0</v>
      </c>
      <c r="E22" s="8">
        <v>0</v>
      </c>
      <c r="F22" s="8">
        <v>0</v>
      </c>
      <c r="G22" s="8">
        <v>499650543</v>
      </c>
      <c r="H22" s="8">
        <v>154889000</v>
      </c>
      <c r="I22" s="8">
        <v>0</v>
      </c>
      <c r="J22" s="8">
        <v>58984800</v>
      </c>
      <c r="K22" s="9">
        <v>0</v>
      </c>
      <c r="L22" s="8">
        <v>213873800</v>
      </c>
      <c r="M22" s="10">
        <f t="shared" si="0"/>
        <v>0.4280467678787252</v>
      </c>
      <c r="N22" s="8">
        <v>285776743</v>
      </c>
      <c r="O22" s="14">
        <f>+L22/4</f>
        <v>53468450</v>
      </c>
    </row>
    <row r="23" spans="1:15" ht="12.75">
      <c r="A23" s="7" t="s">
        <v>47</v>
      </c>
      <c r="B23" s="7" t="s">
        <v>48</v>
      </c>
      <c r="C23" s="8">
        <v>334909379</v>
      </c>
      <c r="D23" s="8">
        <v>0</v>
      </c>
      <c r="E23" s="8">
        <v>0</v>
      </c>
      <c r="F23" s="8">
        <v>0</v>
      </c>
      <c r="G23" s="8">
        <v>334909379</v>
      </c>
      <c r="H23" s="8">
        <v>24348464</v>
      </c>
      <c r="I23" s="8">
        <v>0</v>
      </c>
      <c r="J23" s="8">
        <v>7937373</v>
      </c>
      <c r="K23" s="9">
        <v>0</v>
      </c>
      <c r="L23" s="8">
        <v>32285837</v>
      </c>
      <c r="M23" s="10">
        <f t="shared" si="0"/>
        <v>0.09640171050569474</v>
      </c>
      <c r="N23" s="8">
        <v>302623542</v>
      </c>
      <c r="O23" s="14">
        <f>+L23/4</f>
        <v>8071459.25</v>
      </c>
    </row>
    <row r="24" spans="1:15" ht="12.75">
      <c r="A24" s="7" t="s">
        <v>49</v>
      </c>
      <c r="B24" s="7" t="s">
        <v>50</v>
      </c>
      <c r="C24" s="8">
        <v>219202381</v>
      </c>
      <c r="D24" s="8">
        <v>0</v>
      </c>
      <c r="E24" s="8">
        <v>0</v>
      </c>
      <c r="F24" s="8">
        <v>0</v>
      </c>
      <c r="G24" s="8">
        <v>219202381</v>
      </c>
      <c r="H24" s="8">
        <v>90744890</v>
      </c>
      <c r="I24" s="8">
        <v>0</v>
      </c>
      <c r="J24" s="8">
        <v>34487110</v>
      </c>
      <c r="K24" s="9">
        <v>0</v>
      </c>
      <c r="L24" s="8">
        <v>125232000</v>
      </c>
      <c r="M24" s="10">
        <f t="shared" si="0"/>
        <v>0.5713076629400299</v>
      </c>
      <c r="N24" s="8">
        <v>93970381</v>
      </c>
      <c r="O24" s="14">
        <f>+L24/4</f>
        <v>31308000</v>
      </c>
    </row>
    <row r="25" spans="1:15" ht="12.75">
      <c r="A25" s="7" t="s">
        <v>51</v>
      </c>
      <c r="B25" s="7" t="s">
        <v>52</v>
      </c>
      <c r="C25" s="8">
        <v>31106883</v>
      </c>
      <c r="D25" s="8">
        <v>0</v>
      </c>
      <c r="E25" s="8">
        <v>0</v>
      </c>
      <c r="F25" s="8">
        <v>0</v>
      </c>
      <c r="G25" s="8">
        <v>31106883</v>
      </c>
      <c r="H25" s="8">
        <v>8753400</v>
      </c>
      <c r="I25" s="8">
        <v>0</v>
      </c>
      <c r="J25" s="8">
        <v>3758000</v>
      </c>
      <c r="K25" s="9">
        <v>0</v>
      </c>
      <c r="L25" s="8">
        <v>12511400</v>
      </c>
      <c r="M25" s="10">
        <f t="shared" si="0"/>
        <v>0.40220680419828625</v>
      </c>
      <c r="N25" s="8">
        <v>18595483</v>
      </c>
      <c r="O25" s="14">
        <f>+L25/4</f>
        <v>3127850</v>
      </c>
    </row>
    <row r="26" spans="1:15" ht="12.75">
      <c r="A26" s="7" t="s">
        <v>53</v>
      </c>
      <c r="B26" s="7" t="s">
        <v>54</v>
      </c>
      <c r="C26" s="8">
        <v>31106883</v>
      </c>
      <c r="D26" s="8">
        <v>0</v>
      </c>
      <c r="E26" s="8">
        <v>0</v>
      </c>
      <c r="F26" s="8">
        <v>0</v>
      </c>
      <c r="G26" s="8">
        <v>31106883</v>
      </c>
      <c r="H26" s="8">
        <v>8753400</v>
      </c>
      <c r="I26" s="8">
        <v>0</v>
      </c>
      <c r="J26" s="8">
        <v>3758000</v>
      </c>
      <c r="K26" s="9">
        <v>0</v>
      </c>
      <c r="L26" s="8">
        <v>12511400</v>
      </c>
      <c r="M26" s="10">
        <f t="shared" si="0"/>
        <v>0.40220680419828625</v>
      </c>
      <c r="N26" s="8">
        <v>18595483</v>
      </c>
      <c r="O26" s="14">
        <f>+L26/4</f>
        <v>3127850</v>
      </c>
    </row>
    <row r="27" spans="1:15" ht="12.75">
      <c r="A27" s="7" t="s">
        <v>55</v>
      </c>
      <c r="B27" s="7" t="s">
        <v>56</v>
      </c>
      <c r="C27" s="8">
        <v>3355000</v>
      </c>
      <c r="D27" s="8">
        <v>0</v>
      </c>
      <c r="E27" s="8">
        <v>0</v>
      </c>
      <c r="F27" s="8">
        <v>0</v>
      </c>
      <c r="G27" s="8">
        <v>3355000</v>
      </c>
      <c r="H27" s="8">
        <v>787500</v>
      </c>
      <c r="I27" s="8">
        <v>0</v>
      </c>
      <c r="J27" s="8">
        <v>262500</v>
      </c>
      <c r="K27" s="9">
        <v>0</v>
      </c>
      <c r="L27" s="8">
        <v>1050000</v>
      </c>
      <c r="M27" s="10">
        <f t="shared" si="0"/>
        <v>0.31296572280178836</v>
      </c>
      <c r="N27" s="8">
        <v>2305000</v>
      </c>
      <c r="O27" s="14">
        <f>+L27/4</f>
        <v>262500</v>
      </c>
    </row>
    <row r="28" spans="1:15" ht="12.75">
      <c r="A28" s="7" t="s">
        <v>57</v>
      </c>
      <c r="B28" s="7" t="s">
        <v>56</v>
      </c>
      <c r="C28" s="8">
        <v>3355000</v>
      </c>
      <c r="D28" s="8">
        <v>0</v>
      </c>
      <c r="E28" s="8">
        <v>0</v>
      </c>
      <c r="F28" s="8">
        <v>0</v>
      </c>
      <c r="G28" s="8">
        <v>3355000</v>
      </c>
      <c r="H28" s="8">
        <v>787500</v>
      </c>
      <c r="I28" s="8">
        <v>0</v>
      </c>
      <c r="J28" s="8">
        <v>262500</v>
      </c>
      <c r="K28" s="9">
        <v>0</v>
      </c>
      <c r="L28" s="8">
        <v>1050000</v>
      </c>
      <c r="M28" s="10">
        <f t="shared" si="0"/>
        <v>0.31296572280178836</v>
      </c>
      <c r="N28" s="8">
        <v>2305000</v>
      </c>
      <c r="O28" s="14">
        <f>+L28/4</f>
        <v>262500</v>
      </c>
    </row>
    <row r="29" spans="1:15" ht="12.75">
      <c r="A29" s="7" t="s">
        <v>58</v>
      </c>
      <c r="B29" s="7" t="s">
        <v>59</v>
      </c>
      <c r="C29" s="8">
        <v>2374163</v>
      </c>
      <c r="D29" s="8">
        <v>0</v>
      </c>
      <c r="E29" s="8">
        <v>0</v>
      </c>
      <c r="F29" s="8">
        <v>0</v>
      </c>
      <c r="G29" s="8">
        <v>2374163</v>
      </c>
      <c r="H29" s="8">
        <v>60250</v>
      </c>
      <c r="I29" s="8">
        <v>0</v>
      </c>
      <c r="J29" s="8">
        <v>27798</v>
      </c>
      <c r="K29" s="9">
        <v>0</v>
      </c>
      <c r="L29" s="8">
        <v>88048</v>
      </c>
      <c r="M29" s="10">
        <f t="shared" si="0"/>
        <v>0.037085911961394394</v>
      </c>
      <c r="N29" s="8">
        <v>2286115</v>
      </c>
      <c r="O29" s="14">
        <f>+L29/4</f>
        <v>22012</v>
      </c>
    </row>
    <row r="30" spans="1:15" ht="12.75">
      <c r="A30" s="7" t="s">
        <v>60</v>
      </c>
      <c r="B30" s="7" t="s">
        <v>59</v>
      </c>
      <c r="C30" s="8">
        <v>2374163</v>
      </c>
      <c r="D30" s="8">
        <v>0</v>
      </c>
      <c r="E30" s="8">
        <v>0</v>
      </c>
      <c r="F30" s="8">
        <v>0</v>
      </c>
      <c r="G30" s="8">
        <v>2374163</v>
      </c>
      <c r="H30" s="8">
        <v>60250</v>
      </c>
      <c r="I30" s="8">
        <v>0</v>
      </c>
      <c r="J30" s="8">
        <v>27798</v>
      </c>
      <c r="K30" s="9">
        <v>0</v>
      </c>
      <c r="L30" s="8">
        <v>88048</v>
      </c>
      <c r="M30" s="10">
        <f t="shared" si="0"/>
        <v>0.037085911961394394</v>
      </c>
      <c r="N30" s="8">
        <v>2286115</v>
      </c>
      <c r="O30" s="14">
        <f>+L30/4</f>
        <v>22012</v>
      </c>
    </row>
    <row r="31" spans="1:15" ht="12.75">
      <c r="A31" s="7" t="s">
        <v>61</v>
      </c>
      <c r="B31" s="7" t="s">
        <v>62</v>
      </c>
      <c r="C31" s="8">
        <v>62719500</v>
      </c>
      <c r="D31" s="8">
        <v>0</v>
      </c>
      <c r="E31" s="8">
        <v>0</v>
      </c>
      <c r="F31" s="8">
        <v>0</v>
      </c>
      <c r="G31" s="8">
        <v>62719500</v>
      </c>
      <c r="H31" s="8">
        <v>4185019.7999999993</v>
      </c>
      <c r="I31" s="8">
        <v>0</v>
      </c>
      <c r="J31" s="8">
        <v>1586531.4</v>
      </c>
      <c r="K31" s="9">
        <v>0</v>
      </c>
      <c r="L31" s="8">
        <v>5771551.199999999</v>
      </c>
      <c r="M31" s="10">
        <f t="shared" si="0"/>
        <v>0.09202163920311864</v>
      </c>
      <c r="N31" s="8">
        <v>56947948.8</v>
      </c>
      <c r="O31" s="14">
        <f>+L31/4</f>
        <v>1442887.7999999998</v>
      </c>
    </row>
    <row r="32" spans="1:15" ht="12.75">
      <c r="A32" s="7" t="s">
        <v>63</v>
      </c>
      <c r="B32" s="7" t="s">
        <v>62</v>
      </c>
      <c r="C32" s="8">
        <v>62719500</v>
      </c>
      <c r="D32" s="8">
        <v>0</v>
      </c>
      <c r="E32" s="8">
        <v>0</v>
      </c>
      <c r="F32" s="8">
        <v>0</v>
      </c>
      <c r="G32" s="8">
        <v>62719500</v>
      </c>
      <c r="H32" s="8">
        <v>4185019.7999999993</v>
      </c>
      <c r="I32" s="8">
        <v>0</v>
      </c>
      <c r="J32" s="8">
        <v>1586531.4</v>
      </c>
      <c r="K32" s="9">
        <v>0</v>
      </c>
      <c r="L32" s="8">
        <v>5771551.199999999</v>
      </c>
      <c r="M32" s="10">
        <f t="shared" si="0"/>
        <v>0.09202163920311864</v>
      </c>
      <c r="N32" s="8">
        <v>56947948.8</v>
      </c>
      <c r="O32" s="14">
        <f>+L32/4</f>
        <v>1442887.7999999998</v>
      </c>
    </row>
    <row r="33" spans="1:15" ht="12.75">
      <c r="A33" s="7" t="s">
        <v>64</v>
      </c>
      <c r="B33" s="7" t="s">
        <v>65</v>
      </c>
      <c r="C33" s="8">
        <v>62719500</v>
      </c>
      <c r="D33" s="8">
        <v>0</v>
      </c>
      <c r="E33" s="8">
        <v>0</v>
      </c>
      <c r="F33" s="8">
        <v>0</v>
      </c>
      <c r="G33" s="8">
        <v>62719500</v>
      </c>
      <c r="H33" s="8">
        <v>4185019.7999999993</v>
      </c>
      <c r="I33" s="8">
        <v>0</v>
      </c>
      <c r="J33" s="8">
        <v>1586531.4</v>
      </c>
      <c r="K33" s="9">
        <v>0</v>
      </c>
      <c r="L33" s="8">
        <v>5771551.199999999</v>
      </c>
      <c r="M33" s="10">
        <f t="shared" si="0"/>
        <v>0.09202163920311864</v>
      </c>
      <c r="N33" s="8">
        <v>56947948.8</v>
      </c>
      <c r="O33" s="14">
        <f>+L33/4</f>
        <v>1442887.7999999998</v>
      </c>
    </row>
    <row r="34" spans="1:15" ht="12.75">
      <c r="A34" s="7" t="s">
        <v>66</v>
      </c>
      <c r="B34" s="7" t="s">
        <v>67</v>
      </c>
      <c r="C34" s="8">
        <v>62719500</v>
      </c>
      <c r="D34" s="8">
        <v>0</v>
      </c>
      <c r="E34" s="8">
        <v>0</v>
      </c>
      <c r="F34" s="8">
        <v>0</v>
      </c>
      <c r="G34" s="8">
        <v>62719500</v>
      </c>
      <c r="H34" s="8">
        <v>4185019.7999999993</v>
      </c>
      <c r="I34" s="8">
        <v>0</v>
      </c>
      <c r="J34" s="8">
        <v>1586531.4</v>
      </c>
      <c r="K34" s="9">
        <v>0</v>
      </c>
      <c r="L34" s="8">
        <v>5771551.199999999</v>
      </c>
      <c r="M34" s="10">
        <f t="shared" si="0"/>
        <v>0.09202163920311864</v>
      </c>
      <c r="N34" s="8">
        <v>56947948.8</v>
      </c>
      <c r="O34" s="14">
        <f>+L34/4</f>
        <v>1442887.7999999998</v>
      </c>
    </row>
    <row r="35" spans="1:15" ht="12.75">
      <c r="A35" s="7" t="s">
        <v>68</v>
      </c>
      <c r="B35" s="7" t="s">
        <v>69</v>
      </c>
      <c r="C35" s="8">
        <v>6125975</v>
      </c>
      <c r="D35" s="8">
        <v>0</v>
      </c>
      <c r="E35" s="8">
        <v>0</v>
      </c>
      <c r="F35" s="8">
        <v>0</v>
      </c>
      <c r="G35" s="8">
        <v>6125975</v>
      </c>
      <c r="H35" s="8">
        <v>17105212</v>
      </c>
      <c r="I35" s="8">
        <v>0</v>
      </c>
      <c r="J35" s="8">
        <v>0</v>
      </c>
      <c r="K35" s="9">
        <v>0</v>
      </c>
      <c r="L35" s="8">
        <v>17105212</v>
      </c>
      <c r="M35" s="10">
        <f t="shared" si="0"/>
        <v>2.7922431939405565</v>
      </c>
      <c r="N35" s="8">
        <v>-10979237</v>
      </c>
      <c r="O35" s="14">
        <f>+L35/4</f>
        <v>4276303</v>
      </c>
    </row>
    <row r="36" spans="1:15" ht="12.75">
      <c r="A36" s="7" t="s">
        <v>70</v>
      </c>
      <c r="B36" s="7" t="s">
        <v>71</v>
      </c>
      <c r="C36" s="8">
        <v>6125975</v>
      </c>
      <c r="D36" s="8">
        <v>0</v>
      </c>
      <c r="E36" s="8">
        <v>0</v>
      </c>
      <c r="F36" s="8">
        <v>0</v>
      </c>
      <c r="G36" s="8">
        <v>6125975</v>
      </c>
      <c r="H36" s="8">
        <v>17105212</v>
      </c>
      <c r="I36" s="8">
        <v>0</v>
      </c>
      <c r="J36" s="8">
        <v>0</v>
      </c>
      <c r="K36" s="9">
        <v>0</v>
      </c>
      <c r="L36" s="8">
        <v>17105212</v>
      </c>
      <c r="M36" s="10">
        <f t="shared" si="0"/>
        <v>2.7922431939405565</v>
      </c>
      <c r="N36" s="8">
        <v>-10979237</v>
      </c>
      <c r="O36" s="14">
        <f>+L36/4</f>
        <v>4276303</v>
      </c>
    </row>
    <row r="37" spans="1:15" ht="12.75">
      <c r="A37" s="7" t="s">
        <v>72</v>
      </c>
      <c r="B37" s="7" t="s">
        <v>73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16720000</v>
      </c>
      <c r="I37" s="8">
        <v>0</v>
      </c>
      <c r="J37" s="8">
        <v>0</v>
      </c>
      <c r="K37" s="9">
        <v>0</v>
      </c>
      <c r="L37" s="8">
        <v>16720000</v>
      </c>
      <c r="M37" s="10">
        <v>0</v>
      </c>
      <c r="N37" s="8">
        <v>-16720000</v>
      </c>
      <c r="O37" s="14">
        <f>+L37/4</f>
        <v>4180000</v>
      </c>
    </row>
    <row r="38" spans="1:15" ht="12.75">
      <c r="A38" s="7" t="s">
        <v>74</v>
      </c>
      <c r="B38" s="7" t="s">
        <v>75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16720000</v>
      </c>
      <c r="I38" s="8">
        <v>0</v>
      </c>
      <c r="J38" s="8">
        <v>0</v>
      </c>
      <c r="K38" s="9">
        <v>0</v>
      </c>
      <c r="L38" s="8">
        <v>16720000</v>
      </c>
      <c r="M38" s="10">
        <v>0</v>
      </c>
      <c r="N38" s="8">
        <v>-16720000</v>
      </c>
      <c r="O38" s="14">
        <f>+L38/4</f>
        <v>4180000</v>
      </c>
    </row>
    <row r="39" spans="1:15" ht="12.75">
      <c r="A39" s="7" t="s">
        <v>76</v>
      </c>
      <c r="B39" s="7" t="s">
        <v>77</v>
      </c>
      <c r="C39" s="8">
        <v>6125975</v>
      </c>
      <c r="D39" s="8">
        <v>0</v>
      </c>
      <c r="E39" s="8">
        <v>0</v>
      </c>
      <c r="F39" s="8">
        <v>0</v>
      </c>
      <c r="G39" s="8">
        <v>6125975</v>
      </c>
      <c r="H39" s="8">
        <v>385212</v>
      </c>
      <c r="I39" s="8">
        <v>0</v>
      </c>
      <c r="J39" s="8">
        <v>0</v>
      </c>
      <c r="K39" s="9">
        <v>0</v>
      </c>
      <c r="L39" s="8">
        <v>385212</v>
      </c>
      <c r="M39" s="10">
        <f t="shared" si="0"/>
        <v>0.06288174535482106</v>
      </c>
      <c r="N39" s="8">
        <v>5740763</v>
      </c>
      <c r="O39" s="14">
        <f>+L39/4</f>
        <v>96303</v>
      </c>
    </row>
    <row r="40" spans="1:15" ht="12.75">
      <c r="A40" s="7" t="s">
        <v>78</v>
      </c>
      <c r="B40" s="7" t="s">
        <v>79</v>
      </c>
      <c r="C40" s="8">
        <v>6125975</v>
      </c>
      <c r="D40" s="8">
        <v>0</v>
      </c>
      <c r="E40" s="8">
        <v>0</v>
      </c>
      <c r="F40" s="8">
        <v>0</v>
      </c>
      <c r="G40" s="8">
        <v>6125975</v>
      </c>
      <c r="H40" s="8">
        <v>385212</v>
      </c>
      <c r="I40" s="8">
        <v>0</v>
      </c>
      <c r="J40" s="8">
        <v>0</v>
      </c>
      <c r="K40" s="9">
        <v>0</v>
      </c>
      <c r="L40" s="8">
        <v>385212</v>
      </c>
      <c r="M40" s="10">
        <f t="shared" si="0"/>
        <v>0.06288174535482106</v>
      </c>
      <c r="N40" s="8">
        <v>5740763</v>
      </c>
      <c r="O40" s="14">
        <f>+L40/4</f>
        <v>96303</v>
      </c>
    </row>
    <row r="43" spans="2:13" ht="12.75">
      <c r="B43" s="11"/>
      <c r="J43" s="11"/>
      <c r="K43" s="11"/>
      <c r="L43" s="11"/>
      <c r="M43" s="11"/>
    </row>
    <row r="44" spans="2:10" s="12" customFormat="1" ht="11.25">
      <c r="B44" s="12" t="s">
        <v>80</v>
      </c>
      <c r="J44" s="12" t="s">
        <v>81</v>
      </c>
    </row>
    <row r="45" spans="2:10" s="12" customFormat="1" ht="11.25">
      <c r="B45" s="12" t="s">
        <v>82</v>
      </c>
      <c r="J45" s="12" t="s">
        <v>83</v>
      </c>
    </row>
    <row r="52" ht="12.75">
      <c r="I52" s="1" t="s">
        <v>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sdgh sh</cp:lastModifiedBy>
  <cp:lastPrinted>2018-05-16T19:16:52Z</cp:lastPrinted>
  <dcterms:created xsi:type="dcterms:W3CDTF">2018-05-16T19:20:59Z</dcterms:created>
  <dcterms:modified xsi:type="dcterms:W3CDTF">2018-05-25T15:40:00Z</dcterms:modified>
  <cp:category/>
  <cp:version/>
  <cp:contentType/>
  <cp:contentStatus/>
  <cp:revision>1</cp:revision>
</cp:coreProperties>
</file>