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12" activeTab="3"/>
  </bookViews>
  <sheets>
    <sheet name="PLAN ACCION 2023 DIRECCIÓN " sheetId="1" r:id="rId1"/>
    <sheet name="PLAN ACCION 2024 SUB ADM " sheetId="2" r:id="rId2"/>
    <sheet name="PLAN ACCION 2024 AREA TECNICA" sheetId="3" r:id="rId3"/>
    <sheet name="PLAN ACCION 2024 JURIDICA" sheetId="4" r:id="rId4"/>
  </sheets>
  <definedNames>
    <definedName name="Excel_BuiltIn_Print_Titles_1">#REF!</definedName>
    <definedName name="Excel_BuiltIn_Print_Titles_21">#REF!</definedName>
    <definedName name="_xlnm.Print_Titles" localSheetId="0">'PLAN ACCION 2023 DIRECCIÓN '!$7:$8</definedName>
    <definedName name="_xlnm.Print_Titles" localSheetId="2">'PLAN ACCION 2024 AREA TECNICA'!$7:$8</definedName>
    <definedName name="_xlnm.Print_Titles" localSheetId="3">'PLAN ACCION 2024 JURIDICA'!$7:$8</definedName>
  </definedNames>
  <calcPr fullCalcOnLoad="1"/>
</workbook>
</file>

<file path=xl/sharedStrings.xml><?xml version="1.0" encoding="utf-8"?>
<sst xmlns="http://schemas.openxmlformats.org/spreadsheetml/2006/main" count="349" uniqueCount="225">
  <si>
    <t>INSTITUTO DEPARTAMENTAL DE TRÁNSITO DEL QUINDÍO</t>
  </si>
  <si>
    <t>PERSPECTIVA ESTRATÉGICA:</t>
  </si>
  <si>
    <t>2. Lograr que el Instituto Departamental de Tránsito del Quindío se articule en el modelo de las altas tecnologías, para el caso los TIC`s del Estado.</t>
  </si>
  <si>
    <t>OBJETIVO ESTRATÉGICO:</t>
  </si>
  <si>
    <t>2.1 Mejorar la capacidad técnica, humana y de Gestión Institucional.</t>
  </si>
  <si>
    <t>METAS DE TRABAJO INDIVIDUAL</t>
  </si>
  <si>
    <t>RESPONSABLE</t>
  </si>
  <si>
    <t>ACTIVIDADES REALIZADAS Y/O EVIDENCIAS</t>
  </si>
  <si>
    <t>INDICADOR</t>
  </si>
  <si>
    <t>CRONOGRAMA</t>
  </si>
  <si>
    <t>PROCESOS</t>
  </si>
  <si>
    <t>FÓRMULA</t>
  </si>
  <si>
    <t>Subdirector Administrativo y Financiero- P.U.Sistemas- P.U. Area Técnica</t>
  </si>
  <si>
    <t>% implementación del software</t>
  </si>
  <si>
    <t>2.1.1) Dotar al Instituto con la infraestructura física y  tecnológica necesaria para una adecuada prestación de sus servicios.</t>
  </si>
  <si>
    <t>7. GESTIÓN ADMINISTRATIVA Y FINANCIERA</t>
  </si>
  <si>
    <t>Subdirector Administrativo y Financiero - P.U. de Sistemas</t>
  </si>
  <si>
    <t>% implementación página web con lineamientos gobierno en linea y normatividad vigente</t>
  </si>
  <si>
    <t>Subdirector Administrativo y Financiero -Administrador de contenido</t>
  </si>
  <si>
    <t>% de cumplimiento plan de acción</t>
  </si>
  <si>
    <t xml:space="preserve">P.U. de Sistemas
Comité Antitrámites
</t>
  </si>
  <si>
    <t>Subdirector Administrativo y Financiero</t>
  </si>
  <si>
    <t>% ejecución del plan</t>
  </si>
  <si>
    <t>Subdirector Administrativo y Financiero.</t>
  </si>
  <si>
    <t>Espacio físico adecuado</t>
  </si>
  <si>
    <t>Representante de la Alta Dirección</t>
  </si>
  <si>
    <t>TODOS LOS PROCESOS</t>
  </si>
  <si>
    <t xml:space="preserve">Subdirector Administrativo y Financiero </t>
  </si>
  <si>
    <t>Informe encuesta clima organizacional</t>
  </si>
  <si>
    <t>8. GESTIÓN DEL TALENTO HUMANO</t>
  </si>
  <si>
    <t>Subdirector Administrativo y Financiero con su equipo de trabajo</t>
  </si>
  <si>
    <t>% implementación procedimientos</t>
  </si>
  <si>
    <t>Representante Alta Dirección-Coordinador de Calidad-                     Equipo Auditor</t>
  </si>
  <si>
    <t>% ejecución de auditorías</t>
  </si>
  <si>
    <t>Dirección General, Subdirección Administrativa y financiera, Oficina Asesora Jurídica</t>
  </si>
  <si>
    <t>Subdirector Administrativo y Financiera                         Técnico Apoyo Gerencial y Calidad</t>
  </si>
  <si>
    <t>Subdirección Administrativa y Financiera -  y  Equipo de trabajo</t>
  </si>
  <si>
    <t>% Cumplimiento de Actividades</t>
  </si>
  <si>
    <t>Subdirector Administrativo y Financiero y equipo Financiero.</t>
  </si>
  <si>
    <t>Reuniones realizadas/Reuniones programadas</t>
  </si>
  <si>
    <t>Subdirección Administrativa y Financiera - Técnico de Apoyo Logístico</t>
  </si>
  <si>
    <t>Acto administrativo baja bienes inservibles</t>
  </si>
  <si>
    <t>Elaboró:</t>
  </si>
  <si>
    <t>Verificación:</t>
  </si>
  <si>
    <t>GUSTAVO RAMÍREZ RÍOS - Asesor de Control Interno</t>
  </si>
  <si>
    <t>Fecha seguimiento y verificacion:</t>
  </si>
  <si>
    <t>2.1. Mejorar la capacidad técnica, humana y de Gestión Institucional</t>
  </si>
  <si>
    <t>2. JURÍDICA</t>
  </si>
  <si>
    <t>Asesor jurídico</t>
  </si>
  <si>
    <t>2.1.2) Fortalecer conforme a la visión, la  capacidad de gestión, orientada de manera permanente al mejoramiento continuo</t>
  </si>
  <si>
    <t>Asesor Jurídico</t>
  </si>
  <si>
    <t xml:space="preserve">Mantener actualizado el archivo  de toda la documentación que reposa en la oficina asesora jurídica conforme a la Ley General de Archivo (resoluciones, actas y acuerdos Consejo Directivo,contratos,derechos de petición, informes,planes). </t>
  </si>
  <si>
    <t>1. Promover una cultura de conocimiento y aplicación de las normas de tránsito y transporte entre los actores de las vías de nuestra jurisdicción.</t>
  </si>
  <si>
    <t>1.1. Contribuir en salvar vidas de los actores viales en la jurisdicción de nuestra competencia.</t>
  </si>
  <si>
    <t>P.U. Área Técnica de Vigilancia, Control Tránsito y Registros</t>
  </si>
  <si>
    <t>6. EDUCACIÓN VIAL, DIRECCIÓN, ORGANIZACIÓN, VIGILANCIA Y CONTROL DEL TRÁNSITO</t>
  </si>
  <si>
    <t>Informe presentado a Dirección General</t>
  </si>
  <si>
    <t xml:space="preserve">P.U. Área Técnica de Vigilancia, Control Tránsito y Registros  </t>
  </si>
  <si>
    <t>Director General</t>
  </si>
  <si>
    <t>Programación de operativos de supervision y control focalizada (transporte informal).</t>
  </si>
  <si>
    <t>P.U. Área Técnica de Vigilancia, Control Tránsito y Registros.</t>
  </si>
  <si>
    <t>Atender los accidentes de tránsito presentados en los municipios y vías de nuestra  jurisdicción, previamente evidenciados y/o reportados a la Entidad.</t>
  </si>
  <si>
    <t xml:space="preserve">P.U. Área Técnica de Vigilancia, Control Tránsito y Registros </t>
  </si>
  <si>
    <t>PLAN DE TRABAJO INDIVIDUAL</t>
  </si>
  <si>
    <t>Revisión y ajustes al Sistema de Gestión de Calidad del CEA conforme a la normatividad vigente, para presentación auditoría de acreditación.</t>
  </si>
  <si>
    <t>P.U. Área Técnica de Vigilancia, Control Tránsito y Registros con equipo de trabajo, Asesor de Control Interno, Técnico de Apoyo Gerencial y Gestión de la Calidad</t>
  </si>
  <si>
    <t>Acreditación del CEA</t>
  </si>
  <si>
    <t>4. CENTRO DE ENSEÑANZA AUTOMOVILÍSTICA DEL IDTQ</t>
  </si>
  <si>
    <t>Con los recursos (humanos, tecnológicos, apoyo) disponibles realizar las actividades propias del CEA con cumplimiento de requisitos legales.</t>
  </si>
  <si>
    <t>P.U. Área Técnica de Vigilancia, Control Tránsito y Registros con equipo de trabajo del CEA</t>
  </si>
  <si>
    <t>P.U. Área Técnica de Vigilancia, Control Tránsito y Registros con equipo de trabajo RNA y RNC</t>
  </si>
  <si>
    <t>5. ADMINISTRACIÓN REGISTRO NACIONAL DE AUTOMOTORES Y CONDUCTORES</t>
  </si>
  <si>
    <t>Asignar los recursos para el licenciamiento de los programas de entorno de escritorio.</t>
  </si>
  <si>
    <t>Asignar los recursos necesarios para la acreditación y habilitación del CEA.</t>
  </si>
  <si>
    <t>Asegurar los recursos necesarios para la depuración de la información contable relacionada con la propiedad planta y equipo (edificio-terreno).</t>
  </si>
  <si>
    <t>b)Adquisición, implantación e implementación de un sistema de gestión documental para el I.D.T.Q.</t>
  </si>
  <si>
    <t>c) Mantenimiento del firewall para la seguridad informática del I.D.T.Q.</t>
  </si>
  <si>
    <t xml:space="preserve">Subdirector Administrativo y Financiero- P.U.Sistemas- P.U. </t>
  </si>
  <si>
    <t>licencias por equipo</t>
  </si>
  <si>
    <t>% de participacion del personal</t>
  </si>
  <si>
    <t>Elaboración de los procesos contractuales conforme a la normatividad vigente.</t>
  </si>
  <si>
    <t>a).   Implementar un programa para disminuir la accidentalidad en las vías del departamento.</t>
  </si>
  <si>
    <t>b).   Formular e implementar el Plan de Seguridad Vial del Departamento.</t>
  </si>
  <si>
    <t>1.1.1)   Reducir lesiones fatales en accidentes de tránsito.</t>
  </si>
  <si>
    <t>e). Realizar diagnóstico e   informe de necesidades de señalización y demarcación de vías con mayor índice de accidentalidad, que servirá  de insumo junto con los recursos asignados y las vías adecuadas,  para la elaboración de los planes de señalización.</t>
  </si>
  <si>
    <t>1.1.2)   A través de convenios interinstitucionales e interdisciplinarios (Salud, Educación, Infraestructura, Secretaría del Interior, Secretaría del Riesgo, Fondo de Prevención Vial, Policía, Ejército, Alcaldes, Gobernación, Secretarías o Direcciones de Tránsito, Medicina Legal, Invías, Secretarías o direcciones de deportes, Fosyga, Forensis, Ministerio de Transporte, Ministerio de Trabajo, Turismo entre otros) y recursos propios, señalizar y demarcar el 100% de las vías de la jurisdicción del IDTQ con mayor índice de accidentalidad adecuadas por la autoridad competente.</t>
  </si>
  <si>
    <t>p).  Evidenciar permanentemente los sitios y conductas críticas de accidentalidad e infracciones más recurrentes  en nuestra jurisdicción como punto de partida para la programación de la supervisión y el control por parte de la Entidad.</t>
  </si>
  <si>
    <t>q) 20% de los operativos   de control y supervisión focalizados en el transporte informal en nuestra jurisdicción.</t>
  </si>
  <si>
    <t>r) 40% de los operativos   de control y supervisión focalizados en velocidad, ingesta de alcohol, uso del cinturón de seguridad, dispositivos de retención de menores, casco reglamentario para motociclistas.</t>
  </si>
  <si>
    <t>s) 40% de los operativos de control y supervisión del tránsito  focalizados en las principales causas  o hipótesis de siniestros de tránsito.</t>
  </si>
  <si>
    <t>t) Incrementar un 50% el trabajo conjunto con los actores comprometidos con la movilidad para el control ambiental a vehículos.</t>
  </si>
  <si>
    <t>u) Atender el 70% de las situaciones de movilidad en nuestra jurisdicción conforme a las exigencias normativas y disponibilidad de recursos.</t>
  </si>
  <si>
    <t>v) Garantizar que la situación contravencional de los conductores  reportados en las órdenes de comparendo, sean resueltas conforme a la Ley, atendiendo la disponibilidad de recursos.</t>
  </si>
  <si>
    <t>w) Garantizar que las obligaciones generadas con los deudores por infracciones de tránsito, se les inicie el proceso de cobro coactivo bajo parámetros del debido proceso.</t>
  </si>
  <si>
    <t>x) Establecer convenios interinstitucionales con entidades públicas o privadas para pago de cartera por parte de infractores - deudores</t>
  </si>
  <si>
    <t>1.1.6) Realizar convenios interinstitucionales con entidades del sector financiero para facilitar el recaudo de cartera del IDTQ, con respecto a los infractores-deudores</t>
  </si>
  <si>
    <t>Programación de operativos de supervision y control focalizada en las principales causas  o hipótesis de siniestros de tránsito.</t>
  </si>
  <si>
    <t>Relacion con el periodo anterior</t>
  </si>
  <si>
    <t>Suministrar en los términos de Ley la correspondiente orden de comparendo, para efectos de adelantar el proceso contravencional.</t>
  </si>
  <si>
    <t>Granantizar los recursos institucionales, humanos y de gestion para agilizar el mejorar el recaudo de cartera causada por infracciones de transito.</t>
  </si>
  <si>
    <t>Mediante Convenios Interadministrativos de Cooperación con la Gobernación del Quindío y/o Alcaldías de los Municipios de nuestra jurisdicción, obtener recursos que viabilicen la señalización y demarcación vial en vías de nuestra jurisdicción con mayor índice de accidentalidad</t>
  </si>
  <si>
    <t>EJECUTADO</t>
  </si>
  <si>
    <t>No. informes presentados 1</t>
  </si>
  <si>
    <t>Fecha  y verificacion:</t>
  </si>
  <si>
    <t xml:space="preserve"> PLAN DE ACCION SUBDIRECCIÓN ADMINISTRATIVA Y FINANCIERA</t>
  </si>
  <si>
    <t>Rendicion de la cuenta anual asi como boletines mensuales exigidos por el SIA</t>
  </si>
  <si>
    <t>Informe de requisitos del cliente</t>
  </si>
  <si>
    <t>SEGUIMIENTO PLAN DE GESTIÓN JURÍDICA</t>
  </si>
  <si>
    <t>Seguimiento permanente a los procesos judiciales de la Entidad e informar en forma trimestral de las novedades al Director General.</t>
  </si>
  <si>
    <t>Vr. Esperado (Diciembre 31)</t>
  </si>
  <si>
    <t>SEGUIMIENTO PLAN DE GESTIÓN ÁREA TÉCNICA</t>
  </si>
  <si>
    <t xml:space="preserve">                                                                                                                                                                               </t>
  </si>
  <si>
    <t xml:space="preserve"> Cartera recuperada </t>
  </si>
  <si>
    <t>Con los recursos humanos, tecnológicos y áreas de  apoyo, realizar los trámites de vehículos y las licencias de conducción con el cumplimiento de los requisitos legales.</t>
  </si>
  <si>
    <t xml:space="preserve">N° de trámites radicados/N° de trámites aprobados </t>
  </si>
  <si>
    <t>todas las situaciones atendidas</t>
  </si>
  <si>
    <t>SEGUIMIENTO PLAN DE GESTIÓN DIRECCIÓN GENERAL</t>
  </si>
  <si>
    <t>Vr. Esperado (diciembre 31)</t>
  </si>
  <si>
    <t>Todo el personal IDTQ</t>
  </si>
  <si>
    <t>Plan de seguridad vial formulado e implementado</t>
  </si>
  <si>
    <t>Campañas educativas en normatividad de tránsito dirigidas a peatones, ciclistas y motociclistas en los municipios movilidad sostenible  y en las  vías de nuestra jurisdicción.</t>
  </si>
  <si>
    <t>Iniciar proceso de cobro coactivo a las sanciones por infraccion a las normas de transito.</t>
  </si>
  <si>
    <t>---</t>
  </si>
  <si>
    <t>Plan de talento humano presentado, aprobado y ejecutado para la vigencia.</t>
  </si>
  <si>
    <t>-</t>
  </si>
  <si>
    <t xml:space="preserve">Vr. Actual </t>
  </si>
  <si>
    <t>Informe presentado a Dirección General 2/4</t>
  </si>
  <si>
    <t>puntos intervenidos/puntos identificados</t>
  </si>
  <si>
    <t>Garantizar los recursos necesarios para la mejora continua e implementacion del MIPG Modelo Integrado de Planeacion y Gestion</t>
  </si>
  <si>
    <t xml:space="preserve">METAS DE RESULTADO </t>
  </si>
  <si>
    <t>programa diseñado/programa diseñado</t>
  </si>
  <si>
    <t>Alimentacion periodica del link de rendicion de la cuenta en SIA.</t>
  </si>
  <si>
    <t>1.2)
Implementació
n de la
dimensión de
Direccionamie
nto Estratégico
y Planeación.</t>
  </si>
  <si>
    <t>1)
Implementar
una
estrategia de
gestión
administrativ
a que permita
el
posicionamie
nto del IDTQ
a nivel
departamenta
l</t>
  </si>
  <si>
    <t>META ESTRATEGICA</t>
  </si>
  <si>
    <t>Diseñar un programa de control y supervision al transito</t>
  </si>
  <si>
    <t>2)
Mejoramient
o de la
movilidad yla seguridad
en las vías
del
departament
o del Quindío</t>
  </si>
  <si>
    <t>2.2) Control y
Atención</t>
  </si>
  <si>
    <t>GLORIA ELCY RODAS JARAMILLO - Subdirector Administrativo y Financiero</t>
  </si>
  <si>
    <t xml:space="preserve">PRESUPUESTO
</t>
  </si>
  <si>
    <t xml:space="preserve">PRESUPUSTO
</t>
  </si>
  <si>
    <r>
      <t>1.1.4)</t>
    </r>
    <r>
      <rPr>
        <sz val="14"/>
        <color indexed="8"/>
        <rFont val="Arial"/>
        <family val="2"/>
      </rPr>
      <t xml:space="preserve"> A través de convenios interdisciplinarios (Salud, Educación, Infraestructura , Secretaría del Interior, Secretaría del Riesgo, Fondo de Prevención Vial, Policía, Ejército, Alcaldes, Gobernación, Secretarías o Direcciones de Tránsito, Medicina Legal, Invías, Secretarías o direcciones de deportes, Fosyga, Forensis, Ministerio de Transporte, Ministerio de Trabajo, Turismo) y recursos propios,  incrementar un 30% la señalización y demarcación en otras vías de jurisdicción del I.D.T.Q. previamente adecuadas por la  autoridad competente.</t>
    </r>
  </si>
  <si>
    <r>
      <t>1.1.5)</t>
    </r>
    <r>
      <rPr>
        <sz val="14"/>
        <color indexed="8"/>
        <rFont val="Arial"/>
        <family val="2"/>
      </rPr>
      <t xml:space="preserve"> Mejorar la supervisión y el control del comportamiento en las vías de jurisdicción del I.D.T.Q. mediante la focalización y atención de directrices mundiales y nacionales.  </t>
    </r>
  </si>
  <si>
    <r>
      <t>m)</t>
    </r>
    <r>
      <rPr>
        <sz val="14"/>
        <color indexed="8"/>
        <rFont val="Arial"/>
        <family val="2"/>
      </rPr>
      <t xml:space="preserve"> Acreditación y habilitación del CEA del I.D.T.Q. y sostenimiento de estas certificaciones.</t>
    </r>
  </si>
  <si>
    <r>
      <t>2.1.2)</t>
    </r>
    <r>
      <rPr>
        <sz val="14"/>
        <color indexed="8"/>
        <rFont val="Arial"/>
        <family val="2"/>
      </rPr>
      <t xml:space="preserve"> Fortalecer conforme a la visión, la  capacidad de gestión, orientada de manera permanente al mejoramiento continuo</t>
    </r>
  </si>
  <si>
    <r>
      <t xml:space="preserve">p) </t>
    </r>
    <r>
      <rPr>
        <sz val="14"/>
        <color indexed="8"/>
        <rFont val="Arial"/>
        <family val="2"/>
      </rPr>
      <t>Usuarios y clientes satisfechos mediante la prestación de un servicio amable, ágil, oportuno y dentro del marco normativo.</t>
    </r>
  </si>
  <si>
    <t xml:space="preserve">METAS DE PRODUCTO </t>
  </si>
  <si>
    <t>METAS DE RESULTADO</t>
  </si>
  <si>
    <t>Actualizar e implementar un programa de señalizacion para disminuir la siniestralidad por accidentes de transito</t>
  </si>
  <si>
    <t>Actualizar e implementar un programa de capacitacion para disminuir la siniestralidad por accidentes de transito</t>
  </si>
  <si>
    <t>Actualizar e implementar un programa de control del transito en las vias para disminuir la siniestralidad por accidentes de transito</t>
  </si>
  <si>
    <t>Adelantar acciones para revisar y si es necesario ajustar el plan de seguridad vial del departamento</t>
  </si>
  <si>
    <t>Actualizar el informe de necesidades de señalización y demarcación de las vías departamentales</t>
  </si>
  <si>
    <t>Presentar informe trimestral de accidentalidad</t>
  </si>
  <si>
    <t>Programación de operativos de supervision y control focalizada de ingesta de alcohol, uso del cinturón de seguridad, dispositivos de retención de menores, casco reglamentario para motociclistas.</t>
  </si>
  <si>
    <t>PORCENTAJE DE GESTION AREA TECNICA 2024</t>
  </si>
  <si>
    <t>METAS DE PRODUCTO</t>
  </si>
  <si>
    <t xml:space="preserve">JUAN DAVID OSPINA SALCEDO - ÁREA TECNICA (E) </t>
  </si>
  <si>
    <t>KELLY JOHANNA VILLEGAS GONZALEZ - Tecnica Administrativa</t>
  </si>
  <si>
    <t>No. informes presentados/4</t>
  </si>
  <si>
    <t>No. De listas de chequeo con cumplimiento del 100%/No. De procesos contractuales</t>
  </si>
  <si>
    <t>No. De inventarios documentales elaborados/No. De inventarios documentales</t>
  </si>
  <si>
    <r>
      <t xml:space="preserve">r) </t>
    </r>
    <r>
      <rPr>
        <sz val="14"/>
        <color indexed="8"/>
        <rFont val="Arial"/>
        <family val="2"/>
      </rPr>
      <t>Atender en un 100% la defensa judicial de la Entidad bajo principios de oportunidad, legalidad,  igualdad y equidad, garantizando la defensa de los derechos e intereses de la entidad, a través de una gestión oportuna y materialmente eficiente, fundada en el control y seguimiento de las actuaciones judiciales o extrajudiciales.</t>
    </r>
  </si>
  <si>
    <r>
      <t xml:space="preserve">s) </t>
    </r>
    <r>
      <rPr>
        <i/>
        <sz val="14"/>
        <color indexed="8"/>
        <rFont val="Arial"/>
        <family val="2"/>
      </rPr>
      <t>1</t>
    </r>
    <r>
      <rPr>
        <sz val="14"/>
        <color indexed="8"/>
        <rFont val="Arial"/>
        <family val="2"/>
      </rPr>
      <t>00% de los procesos contractuales de la Entidad conforme a parámetros normativos vigentes.</t>
    </r>
  </si>
  <si>
    <r>
      <t xml:space="preserve">t) </t>
    </r>
    <r>
      <rPr>
        <sz val="14"/>
        <color indexed="8"/>
        <rFont val="Arial"/>
        <family val="2"/>
      </rPr>
      <t>100% de los actos administrativos y contratos de la dependencia debidamente organizados y custodiados conforme a la ley general de archivo.</t>
    </r>
  </si>
  <si>
    <t>JUAN DAVID OSPINA SALCEDO - ASESOR JURIDICO</t>
  </si>
  <si>
    <t>PORCENTAJE DE GESTION OFICINA ASESORA JURÍDICA 2024</t>
  </si>
  <si>
    <t>3 fase de 3</t>
  </si>
  <si>
    <t xml:space="preserve">Realizar el mantenimiento, implementacion y compra de de los equipos de computo  </t>
  </si>
  <si>
    <t>Compra de  licencias de software de escritorio para edicion de documentos de texto y calculos 24 de 24 equipos activos del Instituto.</t>
  </si>
  <si>
    <t>Equipos con licencias actualizadas</t>
  </si>
  <si>
    <t>Realizar el mantenimiento y continuidad a la implementacion de la pagina web conforme a los lineamientos de gobierno en linea</t>
  </si>
  <si>
    <t>Registrar lor tramites en el  en SUIT</t>
  </si>
  <si>
    <t>% trámites y procedimientos regisrados en el suit</t>
  </si>
  <si>
    <t>Realizar  acciones  de mantenimiento de la planta fisica, asi como acciones concretas de mantenimiento que requeria el edificio.</t>
  </si>
  <si>
    <t>Seguimiento a los  mantenimientos preventivos y correctivos al parque automor de la Entidad ,y a las intervenciones que adelanta en la   estructura fisica</t>
  </si>
  <si>
    <t>% ejecución de mantenimientos</t>
  </si>
  <si>
    <t xml:space="preserve">Subdirector Administrativo y Financiero - Técnico Administrativo </t>
  </si>
  <si>
    <t>Realizar capacitaciónes en gestión documental a todo el personal de planta de la entidad.</t>
  </si>
  <si>
    <t>No. beneficiarios con capacitación / Total funcionarios que manejan archivo en la entidad</t>
  </si>
  <si>
    <t>Subdirector Administrativo y FinancieroAdministrativo</t>
  </si>
  <si>
    <t xml:space="preserve">Reorganizar el espacio con que se cuenta para el almacenamiento y custodia del archivo central de la entidad. </t>
  </si>
  <si>
    <t>Subdirector Administrativo y Financiero - Técnico de Apoyo Administrtivo</t>
  </si>
  <si>
    <t xml:space="preserve">Seguimiento  a la aplicación de los instrumentos archivisticos </t>
  </si>
  <si>
    <t xml:space="preserve">No. Archivos por dependencias  revisados  / No total de Dependencias </t>
  </si>
  <si>
    <t>Realizar el tramite de contratacion del Ente Acreditador</t>
  </si>
  <si>
    <t>Acreditacion Vigente</t>
  </si>
  <si>
    <t>Relizar Encuesta de clima organizacional</t>
  </si>
  <si>
    <t>Elaboracion de plan de mejoramiento según la necesiad</t>
  </si>
  <si>
    <t>Realizar gestion de contratacion de entidad prestadora de servicio certificada</t>
  </si>
  <si>
    <t>Subdirector Administrativo y Financiero y tecnico Administrativo de Calidad</t>
  </si>
  <si>
    <t>% seguimimiento al Plan</t>
  </si>
  <si>
    <t>Segimiento a la aplicacion del Modelo Integrado de Planeacion y Gestion MIPG</t>
  </si>
  <si>
    <t>% seguimiento al Plan</t>
  </si>
  <si>
    <t>Realizar los ajustes al  manual de procesos y procedimientos según las necesidades de las areas de a Entidad</t>
  </si>
  <si>
    <t xml:space="preserve"> programacion de auditorias internas por la oficina de control interno de manera satisfactoria.</t>
  </si>
  <si>
    <t>Realizar los procesos de contraatcion respectivas para el normal funcionamiento de la Entidad.</t>
  </si>
  <si>
    <t>% de contratos realizados</t>
  </si>
  <si>
    <t xml:space="preserve"> Tener los canales que tiene dispuestos de manera permanente el IDTQ para sus usuarios</t>
  </si>
  <si>
    <t>No. canales de atención fortalecidos</t>
  </si>
  <si>
    <t>Realizar el seguimiento al plan de mejoramiento</t>
  </si>
  <si>
    <t>Realizar los comites  trimestrales de sostenibilidad contable</t>
  </si>
  <si>
    <t>Dar Continuidad a las actividades pendientes de inventarios de bienes muebles para dar de baja</t>
  </si>
  <si>
    <r>
      <t xml:space="preserve">Vr. Esperado </t>
    </r>
    <r>
      <rPr>
        <sz val="14"/>
        <color indexed="8"/>
        <rFont val="Arial"/>
        <family val="2"/>
      </rPr>
      <t>(Diciembre 31)</t>
    </r>
  </si>
  <si>
    <r>
      <t>a)</t>
    </r>
    <r>
      <rPr>
        <sz val="14"/>
        <color indexed="8"/>
        <rFont val="Arial"/>
        <family val="2"/>
      </rPr>
      <t xml:space="preserve"> Adquisición, implantación e implementación  de plataforma informática (hardware y software) ajustada a  requerimientos del Ministerio de Transporte, RUNT y demás exigencias normativas y procedimentales.</t>
    </r>
  </si>
  <si>
    <r>
      <t xml:space="preserve">f) </t>
    </r>
    <r>
      <rPr>
        <sz val="14"/>
        <color indexed="8"/>
        <rFont val="Arial"/>
        <family val="2"/>
      </rPr>
      <t>Dotar a la Entidad de la infraestructura física, tecnológica y humana necesaria para la implementación de los lineamientos de gobierno en linea.</t>
    </r>
  </si>
  <si>
    <r>
      <t xml:space="preserve">g) </t>
    </r>
    <r>
      <rPr>
        <sz val="14"/>
        <color indexed="8"/>
        <rFont val="Arial"/>
        <family val="2"/>
      </rPr>
      <t>Elaborar y ejecutar mínimo el 90% del Plan Anual para la Adecuación de la planta física de acuerdo a las necesidades de los procesos, requisitos del cliente y exigencias normativas.</t>
    </r>
  </si>
  <si>
    <r>
      <t xml:space="preserve">i) </t>
    </r>
    <r>
      <rPr>
        <sz val="14"/>
        <color indexed="8"/>
        <rFont val="Arial"/>
        <family val="2"/>
      </rPr>
      <t>Elaborar y ejecutar mínimo el 90% del Plan General Anual de Mantenimiento preventivo y correctivo de infraestructura física, vehículos, redes eléctricas, redes sanitarias, redes telefónicas y  recursos informáticos.</t>
    </r>
  </si>
  <si>
    <r>
      <t>2.1.2)</t>
    </r>
    <r>
      <rPr>
        <b/>
        <sz val="14"/>
        <color indexed="8"/>
        <rFont val="Arial"/>
        <family val="2"/>
      </rPr>
      <t xml:space="preserve"> Fortalecer conforme a la visión, la  capacidad de gestión, orientada de manera permanente al mejoramiento continuo</t>
    </r>
  </si>
  <si>
    <r>
      <t xml:space="preserve">k) </t>
    </r>
    <r>
      <rPr>
        <sz val="14"/>
        <color indexed="8"/>
        <rFont val="Arial"/>
        <family val="2"/>
      </rPr>
      <t>Depurar y organizar el 100% del archivo central de la Entidad conforme a la normatividad vigente.</t>
    </r>
  </si>
  <si>
    <r>
      <t xml:space="preserve">m) </t>
    </r>
    <r>
      <rPr>
        <sz val="14"/>
        <rFont val="Arial"/>
        <family val="2"/>
      </rPr>
      <t>Acreditación y habilitación del CEA del I.D.T.Q. y sostenimiento de estas certificaciones.</t>
    </r>
  </si>
  <si>
    <r>
      <t xml:space="preserve">n) </t>
    </r>
    <r>
      <rPr>
        <sz val="14"/>
        <rFont val="Arial"/>
        <family val="2"/>
      </rPr>
      <t>Mejorar el clima organizacional de la Entidad mediante la revisión y ajuste del elemento de talento humano, así como la formulación y ejecución de planes anuales integrales de gestión del talento humano que incluyan bienestar social, capacitaciones, incentivos, prepensionados, salud ocupacional, etc.</t>
    </r>
  </si>
  <si>
    <r>
      <t xml:space="preserve">o) </t>
    </r>
    <r>
      <rPr>
        <sz val="14"/>
        <rFont val="Arial"/>
        <family val="2"/>
      </rPr>
      <t>Mejora continua de los sistemas integrados de gestión MECI y Calidad que conduzcan a la Certificación en la NTCGP-1000.</t>
    </r>
  </si>
  <si>
    <r>
      <t>p)</t>
    </r>
    <r>
      <rPr>
        <sz val="14"/>
        <rFont val="Arial"/>
        <family val="2"/>
      </rPr>
      <t xml:space="preserve"> Usuarios y clientes satisfechos mediante la prestación de un servicio amable, ágil, oportuno y dentro del marco normativo.</t>
    </r>
  </si>
  <si>
    <r>
      <t>q)</t>
    </r>
    <r>
      <rPr>
        <sz val="14"/>
        <rFont val="Arial"/>
        <family val="2"/>
      </rPr>
      <t>Reducir a 0 los hallazgos de la Contraloría en dictamen financiero y contable de las auditorias.</t>
    </r>
  </si>
  <si>
    <t>Dar continuidad a la implementación efectiva con mantenimiento y soporte vigente, e interfaz de funcionamiento con el sisetma publifinanzas. .</t>
  </si>
  <si>
    <t xml:space="preserve"> Implementación  y capacitacion a los funcionarios del software de gestión documental </t>
  </si>
  <si>
    <t xml:space="preserve">Hacer seguimiento al Plan Estrategico de Tecnologias de la informacion y la comunicación PETI, el Plan de tratamiento de Riesgos y lo concerniente al Plan de Seguridad y privacidad de la Información, cuyo contenido estaba consigado en un Manual de políticas de seguridad de la información  </t>
  </si>
  <si>
    <t>PORCENTAJE DE GESTION DE LA SUBDIRECCION ADMINISTRATIVA Y FINANCIERA 2024</t>
  </si>
  <si>
    <t>KELLY JOHANNA VILLEGAS GONZALEZ - Tecnico Administrativo</t>
  </si>
  <si>
    <r>
      <t>d)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Licenciamiento de programas de entorno de escritorio de acuerdo a las necesidades de la Entidad.</t>
    </r>
  </si>
  <si>
    <r>
      <t>o)</t>
    </r>
    <r>
      <rPr>
        <sz val="14"/>
        <color indexed="8"/>
        <rFont val="Arial"/>
        <family val="2"/>
      </rPr>
      <t xml:space="preserve"> Mejora continua de los sistemas integrados de gestión MECI y Calidad que conduzcan a la Certificación en la NTCGP-1000.</t>
    </r>
  </si>
  <si>
    <r>
      <t>q)</t>
    </r>
    <r>
      <rPr>
        <sz val="14"/>
        <color indexed="8"/>
        <rFont val="Arial"/>
        <family val="2"/>
      </rPr>
      <t xml:space="preserve"> Reducir los hallazgos de la Contraloría en dictamen financiero y contable de las auditorías.</t>
    </r>
  </si>
  <si>
    <t>URIEL ENOC ORTIZ DIAZ - DIRECTOR GENERAL</t>
  </si>
  <si>
    <t>PORCENTAJE DE GESTION DIRECCION 2024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</si>
</sst>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* #,##0.00_);_(* \(#,##0.00\);_(* \-??_);_(@_)"/>
    <numFmt numFmtId="179" formatCode="mm/yy"/>
    <numFmt numFmtId="180" formatCode="&quot;$ &quot;#,##0_);[Red]&quot;($ &quot;#,##0\)"/>
    <numFmt numFmtId="181" formatCode="&quot;$ &quot;#,##0"/>
    <numFmt numFmtId="182" formatCode="[$-240A]dddd\,\ dd&quot; de &quot;mmmm&quot; de &quot;yyyy"/>
    <numFmt numFmtId="183" formatCode="[$-240A]h:mm:ss\ AM/PM"/>
    <numFmt numFmtId="184" formatCode="0.0%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&quot;$&quot;#,##0.0;[Red]\-&quot;$&quot;#,##0.0"/>
    <numFmt numFmtId="188" formatCode="_(&quot;$&quot;\ * #,##0.00_);_(&quot;$&quot;\ * \(#,##0.00\);_(&quot;$&quot;\ * &quot;-&quot;??_);_(@_)"/>
    <numFmt numFmtId="189" formatCode="_(&quot;$&quot;\ * #,##0_);_(&quot;$&quot;\ * \(#,##0\);_(&quot;$&quot;\ * &quot;-&quot;_);_(@_)"/>
    <numFmt numFmtId="190" formatCode="_(* #,##0.00_);_(* \(#,##0.00\);_(* &quot;-&quot;??_);_(@_)"/>
    <numFmt numFmtId="191" formatCode="_(* #,##0_);_(* \(#,##0\);_(* &quot;-&quot;??_);_(@_)"/>
    <numFmt numFmtId="192" formatCode="0.0"/>
    <numFmt numFmtId="193" formatCode="#,##0.00_);\-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&quot;$&quot;\ * #,##0_);_(&quot;$&quot;\ * \(#,##0\);_(&quot;$&quot;\ * &quot;-&quot;??_);_(@_)"/>
    <numFmt numFmtId="199" formatCode="[$-240A]dddd\,\ d\ &quot;de&quot;\ mmmm\ &quot;de&quot;\ yyyy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i/>
      <sz val="14"/>
      <color indexed="8"/>
      <name val="Arial"/>
      <family val="2"/>
    </font>
    <font>
      <sz val="8"/>
      <color indexed="8"/>
      <name val="Cambria Math"/>
      <family val="1"/>
    </font>
    <font>
      <sz val="7"/>
      <color indexed="8"/>
      <name val="Cambria Math"/>
      <family val="1"/>
    </font>
    <font>
      <sz val="9"/>
      <color indexed="8"/>
      <name val="Cambria Math"/>
      <family val="1"/>
    </font>
    <font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8" fontId="0" fillId="0" borderId="0" applyFill="0" applyBorder="0" applyAlignment="0" applyProtection="0"/>
    <xf numFmtId="41" fontId="1" fillId="0" borderId="0" applyFill="0" applyBorder="0" applyAlignment="0" applyProtection="0"/>
    <xf numFmtId="190" fontId="0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69" fontId="38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0" fillId="0" borderId="0" xfId="61" applyNumberFormat="1" applyFont="1" applyFill="1" applyBorder="1" applyAlignment="1" applyProtection="1">
      <alignment horizontal="center" vertical="center"/>
      <protection/>
    </xf>
    <xf numFmtId="9" fontId="0" fillId="33" borderId="0" xfId="61" applyFont="1" applyFill="1" applyBorder="1" applyAlignment="1" applyProtection="1">
      <alignment/>
      <protection/>
    </xf>
    <xf numFmtId="9" fontId="0" fillId="0" borderId="0" xfId="61" applyFont="1" applyFill="1" applyBorder="1" applyAlignment="1" applyProtection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0" fontId="9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/>
    </xf>
    <xf numFmtId="16" fontId="10" fillId="33" borderId="10" xfId="0" applyNumberFormat="1" applyFont="1" applyFill="1" applyBorder="1" applyAlignment="1">
      <alignment horizontal="center" vertical="center" wrapText="1"/>
    </xf>
    <xf numFmtId="9" fontId="10" fillId="0" borderId="10" xfId="61" applyNumberFormat="1" applyFont="1" applyFill="1" applyBorder="1" applyAlignment="1" applyProtection="1">
      <alignment horizontal="center" vertical="center" wrapText="1"/>
      <protection/>
    </xf>
    <xf numFmtId="9" fontId="10" fillId="0" borderId="10" xfId="6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9" fontId="10" fillId="33" borderId="10" xfId="6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9" fontId="10" fillId="33" borderId="10" xfId="6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9" fontId="10" fillId="0" borderId="10" xfId="61" applyNumberFormat="1" applyFont="1" applyFill="1" applyBorder="1" applyAlignment="1" applyProtection="1">
      <alignment horizontal="center" vertical="center"/>
      <protection/>
    </xf>
    <xf numFmtId="9" fontId="10" fillId="0" borderId="10" xfId="6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top" wrapText="1"/>
    </xf>
    <xf numFmtId="9" fontId="10" fillId="0" borderId="10" xfId="61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0" fontId="9" fillId="35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1" fontId="8" fillId="37" borderId="11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9" fillId="35" borderId="1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justify" vertical="center" wrapText="1"/>
    </xf>
    <xf numFmtId="0" fontId="8" fillId="3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top" wrapText="1"/>
    </xf>
    <xf numFmtId="9" fontId="10" fillId="0" borderId="10" xfId="61" applyFont="1" applyFill="1" applyBorder="1" applyAlignment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10" fillId="33" borderId="10" xfId="61" applyFont="1" applyFill="1" applyBorder="1" applyAlignment="1" applyProtection="1">
      <alignment horizontal="center" vertical="center" wrapText="1"/>
      <protection/>
    </xf>
    <xf numFmtId="0" fontId="10" fillId="33" borderId="10" xfId="61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justify" vertical="center" wrapText="1"/>
    </xf>
    <xf numFmtId="1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12" fillId="0" borderId="2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9" fontId="8" fillId="0" borderId="26" xfId="0" applyNumberFormat="1" applyFont="1" applyBorder="1" applyAlignment="1">
      <alignment horizontal="center" vertical="center" wrapText="1"/>
    </xf>
    <xf numFmtId="9" fontId="12" fillId="0" borderId="2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9" fontId="8" fillId="0" borderId="24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0" fontId="9" fillId="38" borderId="18" xfId="0" applyNumberFormat="1" applyFont="1" applyFill="1" applyBorder="1" applyAlignment="1">
      <alignment horizontal="center" vertical="center" wrapText="1"/>
    </xf>
    <xf numFmtId="10" fontId="9" fillId="0" borderId="16" xfId="0" applyNumberFormat="1" applyFont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center" vertical="center" wrapText="1"/>
    </xf>
    <xf numFmtId="10" fontId="9" fillId="0" borderId="18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/>
    </xf>
    <xf numFmtId="0" fontId="10" fillId="0" borderId="29" xfId="0" applyFont="1" applyBorder="1" applyAlignment="1">
      <alignment horizontal="justify" vertical="center" wrapText="1"/>
    </xf>
    <xf numFmtId="0" fontId="14" fillId="0" borderId="34" xfId="0" applyFont="1" applyBorder="1" applyAlignment="1">
      <alignment vertical="center"/>
    </xf>
    <xf numFmtId="0" fontId="10" fillId="0" borderId="31" xfId="0" applyFont="1" applyBorder="1" applyAlignment="1">
      <alignment horizontal="left" vertical="top" wrapText="1"/>
    </xf>
    <xf numFmtId="0" fontId="14" fillId="0" borderId="23" xfId="0" applyFont="1" applyBorder="1" applyAlignment="1">
      <alignment vertical="center"/>
    </xf>
    <xf numFmtId="0" fontId="12" fillId="0" borderId="31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" fontId="12" fillId="0" borderId="36" xfId="0" applyNumberFormat="1" applyFont="1" applyBorder="1" applyAlignment="1">
      <alignment horizontal="center" vertical="center" wrapText="1"/>
    </xf>
    <xf numFmtId="179" fontId="12" fillId="0" borderId="36" xfId="0" applyNumberFormat="1" applyFont="1" applyBorder="1" applyAlignment="1">
      <alignment horizontal="center" vertical="center" wrapText="1"/>
    </xf>
    <xf numFmtId="179" fontId="12" fillId="33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9" fillId="38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vertical="center" wrapText="1"/>
    </xf>
    <xf numFmtId="0" fontId="11" fillId="34" borderId="41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top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0" fillId="0" borderId="10" xfId="61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38" borderId="44" xfId="0" applyFont="1" applyFill="1" applyBorder="1" applyAlignment="1">
      <alignment horizontal="center" vertical="center" wrapText="1"/>
    </xf>
    <xf numFmtId="0" fontId="9" fillId="38" borderId="45" xfId="0" applyFont="1" applyFill="1" applyBorder="1" applyAlignment="1">
      <alignment horizontal="center" vertical="center" wrapText="1"/>
    </xf>
    <xf numFmtId="0" fontId="9" fillId="38" borderId="46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0" fillId="33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0" fontId="9" fillId="38" borderId="41" xfId="0" applyNumberFormat="1" applyFont="1" applyFill="1" applyBorder="1" applyAlignment="1">
      <alignment vertical="center" wrapText="1"/>
    </xf>
    <xf numFmtId="9" fontId="9" fillId="38" borderId="10" xfId="61" applyNumberFormat="1" applyFont="1" applyFill="1" applyBorder="1" applyAlignment="1" applyProtection="1">
      <alignment horizontal="center" vertical="center"/>
      <protection/>
    </xf>
    <xf numFmtId="9" fontId="9" fillId="38" borderId="10" xfId="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3" xfId="53"/>
    <cellStyle name="Currency" xfId="54"/>
    <cellStyle name="Currency [0]" xfId="55"/>
    <cellStyle name="Moneda 2" xfId="56"/>
    <cellStyle name="Neutral" xfId="57"/>
    <cellStyle name="Normal 2" xfId="58"/>
    <cellStyle name="Normal 2 3" xfId="59"/>
    <cellStyle name="Notas" xfId="60"/>
    <cellStyle name="Percent" xfId="61"/>
    <cellStyle name="Porcentaje 2 3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7DA647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0</xdr:col>
      <xdr:colOff>1228725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7524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1228725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7524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28575</xdr:rowOff>
    </xdr:from>
    <xdr:to>
      <xdr:col>0</xdr:col>
      <xdr:colOff>1495425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77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723900</xdr:colOff>
      <xdr:row>0</xdr:row>
      <xdr:rowOff>28575</xdr:rowOff>
    </xdr:from>
    <xdr:to>
      <xdr:col>0</xdr:col>
      <xdr:colOff>1495425</xdr:colOff>
      <xdr:row>3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77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723900</xdr:colOff>
      <xdr:row>0</xdr:row>
      <xdr:rowOff>28575</xdr:rowOff>
    </xdr:from>
    <xdr:to>
      <xdr:col>0</xdr:col>
      <xdr:colOff>1495425</xdr:colOff>
      <xdr:row>3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77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723900</xdr:colOff>
      <xdr:row>0</xdr:row>
      <xdr:rowOff>28575</xdr:rowOff>
    </xdr:from>
    <xdr:to>
      <xdr:col>0</xdr:col>
      <xdr:colOff>1495425</xdr:colOff>
      <xdr:row>3</xdr:row>
      <xdr:rowOff>180975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77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0</xdr:col>
      <xdr:colOff>1247775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3</xdr:col>
      <xdr:colOff>171450</xdr:colOff>
      <xdr:row>14</xdr:row>
      <xdr:rowOff>533400</xdr:rowOff>
    </xdr:from>
    <xdr:ext cx="1562100" cy="438150"/>
    <xdr:sp>
      <xdr:nvSpPr>
        <xdr:cNvPr id="2" name="CuadroTexto 2"/>
        <xdr:cNvSpPr txBox="1">
          <a:spLocks noChangeArrowheads="1"/>
        </xdr:cNvSpPr>
      </xdr:nvSpPr>
      <xdr:spPr>
        <a:xfrm>
          <a:off x="8372475" y="15992475"/>
          <a:ext cx="1562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No. operativos transporte informal )/(Total Operativos prgramados)</a:t>
          </a:r>
        </a:p>
      </xdr:txBody>
    </xdr:sp>
    <xdr:clientData/>
  </xdr:oneCellAnchor>
  <xdr:oneCellAnchor>
    <xdr:from>
      <xdr:col>3</xdr:col>
      <xdr:colOff>85725</xdr:colOff>
      <xdr:row>15</xdr:row>
      <xdr:rowOff>933450</xdr:rowOff>
    </xdr:from>
    <xdr:ext cx="1752600" cy="485775"/>
    <xdr:sp>
      <xdr:nvSpPr>
        <xdr:cNvPr id="3" name="CuadroTexto 3"/>
        <xdr:cNvSpPr txBox="1">
          <a:spLocks noChangeArrowheads="1"/>
        </xdr:cNvSpPr>
      </xdr:nvSpPr>
      <xdr:spPr>
        <a:xfrm>
          <a:off x="8286750" y="17716500"/>
          <a:ext cx="1752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No. operativos transporte centrados)/(Total Operativos prgramados)</a:t>
          </a:r>
        </a:p>
      </xdr:txBody>
    </xdr:sp>
    <xdr:clientData/>
  </xdr:oneCellAnchor>
  <xdr:oneCellAnchor>
    <xdr:from>
      <xdr:col>3</xdr:col>
      <xdr:colOff>19050</xdr:colOff>
      <xdr:row>16</xdr:row>
      <xdr:rowOff>923925</xdr:rowOff>
    </xdr:from>
    <xdr:ext cx="1819275" cy="371475"/>
    <xdr:sp>
      <xdr:nvSpPr>
        <xdr:cNvPr id="4" name="CuadroTexto 4"/>
        <xdr:cNvSpPr txBox="1">
          <a:spLocks noChangeArrowheads="1"/>
        </xdr:cNvSpPr>
      </xdr:nvSpPr>
      <xdr:spPr>
        <a:xfrm>
          <a:off x="8220075" y="21040725"/>
          <a:ext cx="1819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No. operativos transporte centrados)/(Total Operativos prgramados)</a:t>
          </a:r>
        </a:p>
      </xdr:txBody>
    </xdr:sp>
    <xdr:clientData/>
  </xdr:oneCellAnchor>
  <xdr:oneCellAnchor>
    <xdr:from>
      <xdr:col>3</xdr:col>
      <xdr:colOff>95250</xdr:colOff>
      <xdr:row>8</xdr:row>
      <xdr:rowOff>400050</xdr:rowOff>
    </xdr:from>
    <xdr:ext cx="1685925" cy="495300"/>
    <xdr:sp>
      <xdr:nvSpPr>
        <xdr:cNvPr id="5" name="CuadroTexto 7"/>
        <xdr:cNvSpPr txBox="1">
          <a:spLocks noChangeArrowheads="1"/>
        </xdr:cNvSpPr>
      </xdr:nvSpPr>
      <xdr:spPr>
        <a:xfrm>
          <a:off x="8296275" y="2667000"/>
          <a:ext cx="1685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Total del Programa ejecutado)/(Total Programa)</a:t>
          </a:r>
        </a:p>
      </xdr:txBody>
    </xdr:sp>
    <xdr:clientData/>
  </xdr:oneCellAnchor>
  <xdr:twoCellAnchor>
    <xdr:from>
      <xdr:col>0</xdr:col>
      <xdr:colOff>514350</xdr:colOff>
      <xdr:row>0</xdr:row>
      <xdr:rowOff>0</xdr:rowOff>
    </xdr:from>
    <xdr:to>
      <xdr:col>0</xdr:col>
      <xdr:colOff>1247775</xdr:colOff>
      <xdr:row>3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3</xdr:col>
      <xdr:colOff>114300</xdr:colOff>
      <xdr:row>19</xdr:row>
      <xdr:rowOff>171450</xdr:rowOff>
    </xdr:from>
    <xdr:ext cx="1428750" cy="552450"/>
    <xdr:sp>
      <xdr:nvSpPr>
        <xdr:cNvPr id="7" name="CuadroTexto 13"/>
        <xdr:cNvSpPr txBox="1">
          <a:spLocks noChangeArrowheads="1"/>
        </xdr:cNvSpPr>
      </xdr:nvSpPr>
      <xdr:spPr>
        <a:xfrm>
          <a:off x="8315325" y="25250775"/>
          <a:ext cx="1428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 Audiencias Realizadas)/█(Audiencias solicitadas@ por contravención)</a:t>
          </a:r>
        </a:p>
      </xdr:txBody>
    </xdr:sp>
    <xdr:clientData/>
  </xdr:oneCellAnchor>
  <xdr:oneCellAnchor>
    <xdr:from>
      <xdr:col>3</xdr:col>
      <xdr:colOff>95250</xdr:colOff>
      <xdr:row>20</xdr:row>
      <xdr:rowOff>142875</xdr:rowOff>
    </xdr:from>
    <xdr:ext cx="1400175" cy="428625"/>
    <xdr:sp>
      <xdr:nvSpPr>
        <xdr:cNvPr id="8" name="CuadroTexto 14"/>
        <xdr:cNvSpPr txBox="1">
          <a:spLocks noChangeArrowheads="1"/>
        </xdr:cNvSpPr>
      </xdr:nvSpPr>
      <xdr:spPr>
        <a:xfrm>
          <a:off x="8296275" y="26336625"/>
          <a:ext cx="14001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█(No sancionados pasados @a cobro coactivo)/█(No Deudores por infracciones@ de transito)</a:t>
          </a:r>
        </a:p>
      </xdr:txBody>
    </xdr:sp>
    <xdr:clientData/>
  </xdr:oneCellAnchor>
  <xdr:oneCellAnchor>
    <xdr:from>
      <xdr:col>3</xdr:col>
      <xdr:colOff>95250</xdr:colOff>
      <xdr:row>9</xdr:row>
      <xdr:rowOff>400050</xdr:rowOff>
    </xdr:from>
    <xdr:ext cx="1685925" cy="495300"/>
    <xdr:sp>
      <xdr:nvSpPr>
        <xdr:cNvPr id="9" name="CuadroTexto 9"/>
        <xdr:cNvSpPr txBox="1">
          <a:spLocks noChangeArrowheads="1"/>
        </xdr:cNvSpPr>
      </xdr:nvSpPr>
      <xdr:spPr>
        <a:xfrm>
          <a:off x="8296275" y="4267200"/>
          <a:ext cx="1685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Total del Programa ejecutado)/(Total Programa)</a:t>
          </a:r>
        </a:p>
      </xdr:txBody>
    </xdr:sp>
    <xdr:clientData/>
  </xdr:oneCellAnchor>
  <xdr:oneCellAnchor>
    <xdr:from>
      <xdr:col>3</xdr:col>
      <xdr:colOff>95250</xdr:colOff>
      <xdr:row>10</xdr:row>
      <xdr:rowOff>400050</xdr:rowOff>
    </xdr:from>
    <xdr:ext cx="1685925" cy="495300"/>
    <xdr:sp>
      <xdr:nvSpPr>
        <xdr:cNvPr id="10" name="CuadroTexto 10"/>
        <xdr:cNvSpPr txBox="1">
          <a:spLocks noChangeArrowheads="1"/>
        </xdr:cNvSpPr>
      </xdr:nvSpPr>
      <xdr:spPr>
        <a:xfrm>
          <a:off x="8296275" y="5867400"/>
          <a:ext cx="1685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Total del Programa ejecutado)/(Total Programa)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0</xdr:col>
      <xdr:colOff>1276350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1276350</xdr:colOff>
      <xdr:row>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zoomScale="70" zoomScaleNormal="70" zoomScalePageLayoutView="0" workbookViewId="0" topLeftCell="A1">
      <selection activeCell="A20" sqref="A20:A21"/>
    </sheetView>
  </sheetViews>
  <sheetFormatPr defaultColWidth="11.421875" defaultRowHeight="15"/>
  <cols>
    <col min="1" max="1" width="29.421875" style="0" customWidth="1"/>
    <col min="2" max="2" width="16.421875" style="0" customWidth="1"/>
    <col min="3" max="3" width="30.00390625" style="0" customWidth="1"/>
    <col min="4" max="4" width="17.00390625" style="0" customWidth="1"/>
    <col min="5" max="5" width="13.57421875" style="17" customWidth="1"/>
    <col min="6" max="6" width="16.00390625" style="0" customWidth="1"/>
    <col min="7" max="7" width="15.28125" style="0" customWidth="1"/>
    <col min="8" max="8" width="31.8515625" style="0" customWidth="1"/>
    <col min="9" max="9" width="29.7109375" style="0" customWidth="1"/>
  </cols>
  <sheetData>
    <row r="1" spans="1:13" ht="15" customHeight="1">
      <c r="A1" s="116"/>
      <c r="B1" s="115" t="s">
        <v>0</v>
      </c>
      <c r="C1" s="115"/>
      <c r="D1" s="115"/>
      <c r="E1" s="115"/>
      <c r="F1" s="115"/>
      <c r="G1" s="115"/>
      <c r="H1" s="115"/>
      <c r="I1" s="115"/>
      <c r="J1" s="3"/>
      <c r="K1" s="3"/>
      <c r="L1" s="3"/>
      <c r="M1" s="4"/>
    </row>
    <row r="2" spans="1:13" ht="17.25" customHeight="1">
      <c r="A2" s="116"/>
      <c r="B2" s="115"/>
      <c r="C2" s="115"/>
      <c r="D2" s="115"/>
      <c r="E2" s="115"/>
      <c r="F2" s="115"/>
      <c r="G2" s="115"/>
      <c r="H2" s="115"/>
      <c r="I2" s="115"/>
      <c r="J2" s="3"/>
      <c r="K2" s="3"/>
      <c r="L2" s="3"/>
      <c r="M2" s="4"/>
    </row>
    <row r="3" spans="1:13" ht="15.75" customHeight="1">
      <c r="A3" s="116"/>
      <c r="B3" s="117" t="s">
        <v>116</v>
      </c>
      <c r="C3" s="117"/>
      <c r="D3" s="117"/>
      <c r="E3" s="117"/>
      <c r="F3" s="117"/>
      <c r="G3" s="117"/>
      <c r="H3" s="117"/>
      <c r="I3" s="117"/>
      <c r="J3" s="5"/>
      <c r="K3" s="5"/>
      <c r="L3" s="4"/>
      <c r="M3" s="4"/>
    </row>
    <row r="4" spans="1:13" ht="16.5" customHeight="1" thickBot="1">
      <c r="A4" s="116"/>
      <c r="B4" s="97">
        <v>2024</v>
      </c>
      <c r="C4" s="97"/>
      <c r="D4" s="97"/>
      <c r="E4" s="97"/>
      <c r="F4" s="97"/>
      <c r="G4" s="97"/>
      <c r="H4" s="97"/>
      <c r="I4" s="97"/>
      <c r="J4" s="6"/>
      <c r="K4" s="6"/>
      <c r="L4" s="4"/>
      <c r="M4" s="4"/>
    </row>
    <row r="5" spans="1:13" ht="30.75" customHeight="1">
      <c r="A5" s="118" t="s">
        <v>1</v>
      </c>
      <c r="B5" s="102" t="s">
        <v>52</v>
      </c>
      <c r="C5" s="102"/>
      <c r="D5" s="102"/>
      <c r="E5" s="102"/>
      <c r="F5" s="102"/>
      <c r="G5" s="102"/>
      <c r="H5" s="102"/>
      <c r="I5" s="102"/>
      <c r="J5" s="7"/>
      <c r="K5" s="7"/>
      <c r="L5" s="7"/>
      <c r="M5" s="4"/>
    </row>
    <row r="6" spans="1:13" ht="21.75" customHeight="1">
      <c r="A6" s="204" t="s">
        <v>3</v>
      </c>
      <c r="B6" s="205" t="s">
        <v>53</v>
      </c>
      <c r="C6" s="205"/>
      <c r="D6" s="205"/>
      <c r="E6" s="205"/>
      <c r="F6" s="205"/>
      <c r="G6" s="205"/>
      <c r="H6" s="205"/>
      <c r="I6" s="205"/>
      <c r="J6" s="7"/>
      <c r="K6" s="7"/>
      <c r="L6" s="7"/>
      <c r="M6" s="4"/>
    </row>
    <row r="7" spans="1:13" ht="21.75" customHeight="1">
      <c r="A7" s="92" t="s">
        <v>5</v>
      </c>
      <c r="B7" s="92" t="s">
        <v>6</v>
      </c>
      <c r="C7" s="92" t="s">
        <v>7</v>
      </c>
      <c r="D7" s="92" t="s">
        <v>8</v>
      </c>
      <c r="E7" s="92"/>
      <c r="F7" s="92"/>
      <c r="G7" s="92" t="s">
        <v>9</v>
      </c>
      <c r="H7" s="206" t="s">
        <v>134</v>
      </c>
      <c r="I7" s="206" t="s">
        <v>129</v>
      </c>
      <c r="J7" s="7"/>
      <c r="K7" s="7"/>
      <c r="L7" s="7"/>
      <c r="M7" s="4"/>
    </row>
    <row r="8" spans="1:9" ht="29.25" customHeight="1">
      <c r="A8" s="92"/>
      <c r="B8" s="92"/>
      <c r="C8" s="92"/>
      <c r="D8" s="74" t="s">
        <v>11</v>
      </c>
      <c r="E8" s="207" t="s">
        <v>125</v>
      </c>
      <c r="F8" s="119" t="s">
        <v>109</v>
      </c>
      <c r="G8" s="92"/>
      <c r="H8" s="206"/>
      <c r="I8" s="206"/>
    </row>
    <row r="9" spans="1:12" ht="254.25" customHeight="1">
      <c r="A9" s="67" t="s">
        <v>100</v>
      </c>
      <c r="B9" s="47" t="s">
        <v>58</v>
      </c>
      <c r="C9" s="63"/>
      <c r="D9" s="208" t="s">
        <v>127</v>
      </c>
      <c r="E9" s="209">
        <v>1</v>
      </c>
      <c r="F9" s="46">
        <v>1</v>
      </c>
      <c r="G9" s="210">
        <v>2024</v>
      </c>
      <c r="H9" s="126" t="s">
        <v>133</v>
      </c>
      <c r="I9" s="211" t="s">
        <v>132</v>
      </c>
      <c r="J9" s="32"/>
      <c r="L9" s="14"/>
    </row>
    <row r="10" spans="1:12" ht="138.75">
      <c r="A10" s="67" t="s">
        <v>135</v>
      </c>
      <c r="B10" s="47" t="s">
        <v>58</v>
      </c>
      <c r="C10" s="63"/>
      <c r="D10" s="208" t="s">
        <v>130</v>
      </c>
      <c r="E10" s="209">
        <v>1</v>
      </c>
      <c r="F10" s="46">
        <v>1</v>
      </c>
      <c r="G10" s="210">
        <v>2024</v>
      </c>
      <c r="H10" s="126" t="s">
        <v>136</v>
      </c>
      <c r="I10" s="211" t="s">
        <v>137</v>
      </c>
      <c r="J10" s="32"/>
      <c r="L10" s="14"/>
    </row>
    <row r="11" spans="1:9" ht="31.5" customHeight="1">
      <c r="A11" s="118" t="s">
        <v>1</v>
      </c>
      <c r="B11" s="103" t="s">
        <v>2</v>
      </c>
      <c r="C11" s="103"/>
      <c r="D11" s="103"/>
      <c r="E11" s="103"/>
      <c r="F11" s="103"/>
      <c r="G11" s="103"/>
      <c r="H11" s="103"/>
      <c r="I11" s="103"/>
    </row>
    <row r="12" spans="1:9" ht="21.75" customHeight="1">
      <c r="A12" s="118" t="s">
        <v>3</v>
      </c>
      <c r="B12" s="102" t="s">
        <v>4</v>
      </c>
      <c r="C12" s="102"/>
      <c r="D12" s="102"/>
      <c r="E12" s="102"/>
      <c r="F12" s="102"/>
      <c r="G12" s="102"/>
      <c r="H12" s="102"/>
      <c r="I12" s="102"/>
    </row>
    <row r="13" spans="1:9" ht="21.75" customHeight="1">
      <c r="A13" s="92" t="s">
        <v>5</v>
      </c>
      <c r="B13" s="92" t="s">
        <v>6</v>
      </c>
      <c r="C13" s="92" t="s">
        <v>7</v>
      </c>
      <c r="D13" s="92" t="s">
        <v>8</v>
      </c>
      <c r="E13" s="92"/>
      <c r="F13" s="92"/>
      <c r="G13" s="92" t="s">
        <v>9</v>
      </c>
      <c r="H13" s="92" t="s">
        <v>146</v>
      </c>
      <c r="I13" s="92" t="s">
        <v>129</v>
      </c>
    </row>
    <row r="14" spans="1:9" ht="69">
      <c r="A14" s="92"/>
      <c r="B14" s="92"/>
      <c r="C14" s="92"/>
      <c r="D14" s="74" t="s">
        <v>11</v>
      </c>
      <c r="E14" s="207" t="s">
        <v>125</v>
      </c>
      <c r="F14" s="119" t="s">
        <v>117</v>
      </c>
      <c r="G14" s="92"/>
      <c r="H14" s="92"/>
      <c r="I14" s="92"/>
    </row>
    <row r="15" spans="1:10" ht="104.25">
      <c r="A15" s="67" t="s">
        <v>72</v>
      </c>
      <c r="B15" s="47" t="s">
        <v>58</v>
      </c>
      <c r="C15" s="47"/>
      <c r="D15" s="47" t="s">
        <v>139</v>
      </c>
      <c r="E15" s="209">
        <v>1</v>
      </c>
      <c r="F15" s="46">
        <v>1</v>
      </c>
      <c r="G15" s="47">
        <v>2024</v>
      </c>
      <c r="H15" s="126" t="s">
        <v>220</v>
      </c>
      <c r="I15" s="211" t="s">
        <v>14</v>
      </c>
      <c r="J15" s="32"/>
    </row>
    <row r="16" spans="1:10" ht="129" customHeight="1">
      <c r="A16" s="223" t="s">
        <v>73</v>
      </c>
      <c r="B16" s="224" t="s">
        <v>58</v>
      </c>
      <c r="C16" s="47"/>
      <c r="D16" s="47" t="s">
        <v>140</v>
      </c>
      <c r="E16" s="209">
        <v>1</v>
      </c>
      <c r="F16" s="212">
        <v>1</v>
      </c>
      <c r="G16" s="47">
        <v>2024</v>
      </c>
      <c r="H16" s="225" t="s">
        <v>143</v>
      </c>
      <c r="I16" s="213" t="s">
        <v>49</v>
      </c>
      <c r="J16" s="32"/>
    </row>
    <row r="17" spans="1:9" ht="138.75" customHeight="1">
      <c r="A17" s="215" t="s">
        <v>128</v>
      </c>
      <c r="B17" s="66" t="s">
        <v>58</v>
      </c>
      <c r="C17" s="66"/>
      <c r="D17" s="47" t="s">
        <v>139</v>
      </c>
      <c r="E17" s="209">
        <v>1</v>
      </c>
      <c r="F17" s="212">
        <v>1</v>
      </c>
      <c r="G17" s="47">
        <v>2024</v>
      </c>
      <c r="H17" s="79" t="s">
        <v>221</v>
      </c>
      <c r="I17" s="214"/>
    </row>
    <row r="18" spans="1:255" s="19" customFormat="1" ht="121.5">
      <c r="A18" s="114" t="s">
        <v>74</v>
      </c>
      <c r="B18" s="66" t="s">
        <v>58</v>
      </c>
      <c r="C18" s="66"/>
      <c r="D18" s="47" t="s">
        <v>101</v>
      </c>
      <c r="E18" s="209">
        <v>1</v>
      </c>
      <c r="F18" s="212">
        <v>1</v>
      </c>
      <c r="G18" s="216">
        <v>2024</v>
      </c>
      <c r="H18" s="79" t="s">
        <v>222</v>
      </c>
      <c r="I18" s="217"/>
      <c r="J18" s="18"/>
      <c r="N18" s="20"/>
      <c r="O18" s="21"/>
      <c r="P18" s="22"/>
      <c r="R18" s="20"/>
      <c r="S18" s="23"/>
      <c r="T18" s="24"/>
      <c r="U18" s="18"/>
      <c r="Y18" s="20"/>
      <c r="Z18" s="21"/>
      <c r="AA18" s="22"/>
      <c r="AC18" s="20"/>
      <c r="AD18" s="23"/>
      <c r="AE18" s="24"/>
      <c r="AF18" s="18"/>
      <c r="AJ18" s="20"/>
      <c r="AK18" s="21"/>
      <c r="AL18" s="22"/>
      <c r="AN18" s="20"/>
      <c r="AO18" s="23"/>
      <c r="AP18" s="24"/>
      <c r="AQ18" s="18"/>
      <c r="AU18" s="20"/>
      <c r="AV18" s="21"/>
      <c r="AW18" s="22"/>
      <c r="AY18" s="20"/>
      <c r="AZ18" s="23"/>
      <c r="BA18" s="24"/>
      <c r="BB18" s="18"/>
      <c r="BF18" s="20"/>
      <c r="BG18" s="21"/>
      <c r="BH18" s="22"/>
      <c r="BJ18" s="20"/>
      <c r="BK18" s="23"/>
      <c r="BL18" s="24"/>
      <c r="BM18" s="18"/>
      <c r="BQ18" s="20"/>
      <c r="BR18" s="21"/>
      <c r="BS18" s="22"/>
      <c r="BU18" s="20"/>
      <c r="BV18" s="23"/>
      <c r="BW18" s="24"/>
      <c r="BX18" s="18"/>
      <c r="CB18" s="20"/>
      <c r="CC18" s="21"/>
      <c r="CD18" s="22"/>
      <c r="CF18" s="20"/>
      <c r="CG18" s="23"/>
      <c r="CH18" s="24"/>
      <c r="CI18" s="18"/>
      <c r="CM18" s="20"/>
      <c r="CN18" s="21"/>
      <c r="CO18" s="22"/>
      <c r="CQ18" s="20"/>
      <c r="CR18" s="23"/>
      <c r="CS18" s="24"/>
      <c r="CT18" s="18"/>
      <c r="CX18" s="20"/>
      <c r="CY18" s="21"/>
      <c r="CZ18" s="22"/>
      <c r="DB18" s="20"/>
      <c r="DC18" s="23"/>
      <c r="DD18" s="24"/>
      <c r="DE18" s="18"/>
      <c r="DI18" s="20"/>
      <c r="DJ18" s="21"/>
      <c r="DK18" s="22"/>
      <c r="DM18" s="20"/>
      <c r="DN18" s="23"/>
      <c r="DO18" s="24"/>
      <c r="DP18" s="18"/>
      <c r="DT18" s="20"/>
      <c r="DU18" s="21"/>
      <c r="DV18" s="22"/>
      <c r="DX18" s="20"/>
      <c r="DY18" s="23"/>
      <c r="DZ18" s="24"/>
      <c r="EA18" s="18"/>
      <c r="EE18" s="20"/>
      <c r="EF18" s="21"/>
      <c r="EG18" s="22"/>
      <c r="EI18" s="20"/>
      <c r="EJ18" s="23"/>
      <c r="EK18" s="24"/>
      <c r="EL18" s="18"/>
      <c r="EP18" s="20"/>
      <c r="EQ18" s="21"/>
      <c r="ER18" s="22"/>
      <c r="ET18" s="20"/>
      <c r="EU18" s="23"/>
      <c r="EV18" s="24"/>
      <c r="EW18" s="18"/>
      <c r="FA18" s="20"/>
      <c r="FB18" s="21"/>
      <c r="FC18" s="22"/>
      <c r="FE18" s="20"/>
      <c r="FF18" s="23"/>
      <c r="FG18" s="24"/>
      <c r="FH18" s="18"/>
      <c r="FL18" s="20"/>
      <c r="FM18" s="21"/>
      <c r="FN18" s="22"/>
      <c r="FP18" s="20"/>
      <c r="FQ18" s="23"/>
      <c r="FR18" s="24"/>
      <c r="FS18" s="18"/>
      <c r="FW18" s="20"/>
      <c r="FX18" s="21"/>
      <c r="FY18" s="22"/>
      <c r="GA18" s="20"/>
      <c r="GB18" s="23"/>
      <c r="GC18" s="24"/>
      <c r="GD18" s="18"/>
      <c r="GH18" s="20"/>
      <c r="GI18" s="21"/>
      <c r="GJ18" s="22"/>
      <c r="GL18" s="20"/>
      <c r="GM18" s="23"/>
      <c r="GN18" s="24"/>
      <c r="GO18" s="18"/>
      <c r="GS18" s="20"/>
      <c r="GT18" s="21"/>
      <c r="GU18" s="22"/>
      <c r="GW18" s="20"/>
      <c r="GX18" s="23"/>
      <c r="GY18" s="24"/>
      <c r="GZ18" s="18"/>
      <c r="HD18" s="20"/>
      <c r="HE18" s="21"/>
      <c r="HF18" s="22"/>
      <c r="HH18" s="20"/>
      <c r="HI18" s="23"/>
      <c r="HJ18" s="24"/>
      <c r="HK18" s="18"/>
      <c r="HO18" s="20"/>
      <c r="HP18" s="21"/>
      <c r="HQ18" s="22"/>
      <c r="HS18" s="20"/>
      <c r="HT18" s="23"/>
      <c r="HU18" s="24"/>
      <c r="HV18" s="18"/>
      <c r="HZ18" s="20"/>
      <c r="IA18" s="21"/>
      <c r="IB18" s="22"/>
      <c r="ID18" s="20"/>
      <c r="IE18" s="23"/>
      <c r="IF18" s="24"/>
      <c r="IG18" s="18"/>
      <c r="IK18" s="20"/>
      <c r="IL18" s="21"/>
      <c r="IM18" s="22"/>
      <c r="IO18" s="20"/>
      <c r="IP18" s="23"/>
      <c r="IQ18" s="24"/>
      <c r="IR18"/>
      <c r="IS18"/>
      <c r="IT18"/>
      <c r="IU18"/>
    </row>
    <row r="19" spans="1:9" ht="28.5" customHeight="1" thickBot="1">
      <c r="A19" s="218" t="s">
        <v>224</v>
      </c>
      <c r="B19" s="219"/>
      <c r="C19" s="219"/>
      <c r="D19" s="220"/>
      <c r="E19" s="226">
        <f>SUM(E9:E18)/6</f>
        <v>1</v>
      </c>
      <c r="F19" s="60"/>
      <c r="G19" s="60"/>
      <c r="H19" s="60"/>
      <c r="I19" s="60"/>
    </row>
    <row r="20" spans="1:11" ht="15" customHeight="1" thickBot="1">
      <c r="A20" s="221" t="s">
        <v>42</v>
      </c>
      <c r="B20" s="109" t="s">
        <v>223</v>
      </c>
      <c r="C20" s="109"/>
      <c r="D20" s="109"/>
      <c r="E20" s="109"/>
      <c r="F20" s="109"/>
      <c r="G20" s="109"/>
      <c r="H20" s="109"/>
      <c r="I20" s="109"/>
      <c r="J20" s="15"/>
      <c r="K20" s="15"/>
    </row>
    <row r="21" spans="1:11" ht="15" customHeight="1">
      <c r="A21" s="221"/>
      <c r="B21" s="110" t="s">
        <v>158</v>
      </c>
      <c r="C21" s="110"/>
      <c r="D21" s="110"/>
      <c r="E21" s="110"/>
      <c r="F21" s="110"/>
      <c r="G21" s="110"/>
      <c r="H21" s="110"/>
      <c r="I21" s="110"/>
      <c r="J21" s="16"/>
      <c r="K21" s="16"/>
    </row>
    <row r="22" spans="1:11" ht="15" customHeight="1">
      <c r="A22" s="222" t="s">
        <v>43</v>
      </c>
      <c r="B22" s="111" t="s">
        <v>44</v>
      </c>
      <c r="C22" s="111"/>
      <c r="D22" s="111"/>
      <c r="E22" s="111"/>
      <c r="F22" s="111"/>
      <c r="G22" s="111"/>
      <c r="H22" s="111"/>
      <c r="I22" s="111"/>
      <c r="J22" s="33"/>
      <c r="K22" s="33"/>
    </row>
    <row r="23" spans="1:11" ht="15" customHeight="1">
      <c r="A23" s="222" t="s">
        <v>45</v>
      </c>
      <c r="B23" s="109"/>
      <c r="C23" s="109"/>
      <c r="D23" s="109"/>
      <c r="E23" s="109"/>
      <c r="F23" s="109"/>
      <c r="G23" s="109"/>
      <c r="H23" s="109"/>
      <c r="I23" s="109"/>
      <c r="J23" s="15"/>
      <c r="K23" s="15"/>
    </row>
    <row r="24" ht="14.25">
      <c r="E24" s="10"/>
    </row>
    <row r="25" ht="14.25">
      <c r="E25" s="10"/>
    </row>
    <row r="27" ht="14.25">
      <c r="E27" s="10"/>
    </row>
  </sheetData>
  <sheetProtection selectLockedCells="1" selectUnlockedCells="1"/>
  <mergeCells count="29">
    <mergeCell ref="B20:I20"/>
    <mergeCell ref="B21:I21"/>
    <mergeCell ref="B22:I22"/>
    <mergeCell ref="B23:I23"/>
    <mergeCell ref="A20:A21"/>
    <mergeCell ref="D13:F13"/>
    <mergeCell ref="G13:G14"/>
    <mergeCell ref="H13:H14"/>
    <mergeCell ref="I13:I14"/>
    <mergeCell ref="I16:I18"/>
    <mergeCell ref="A19:D19"/>
    <mergeCell ref="B6:I6"/>
    <mergeCell ref="A7:A8"/>
    <mergeCell ref="B7:B8"/>
    <mergeCell ref="C7:C8"/>
    <mergeCell ref="B12:I12"/>
    <mergeCell ref="A13:A14"/>
    <mergeCell ref="B13:B14"/>
    <mergeCell ref="C13:C14"/>
    <mergeCell ref="B11:I11"/>
    <mergeCell ref="D7:F7"/>
    <mergeCell ref="G7:G8"/>
    <mergeCell ref="H7:H8"/>
    <mergeCell ref="I7:I8"/>
    <mergeCell ref="A1:A4"/>
    <mergeCell ref="B1:I2"/>
    <mergeCell ref="B3:I3"/>
    <mergeCell ref="B4:I4"/>
    <mergeCell ref="B5:I5"/>
  </mergeCells>
  <printOptions/>
  <pageMargins left="0.5902777777777778" right="1.2597222222222222" top="0.5902777777777778" bottom="0.27569444444444446" header="0.5118055555555555" footer="0.5118055555555555"/>
  <pageSetup fitToHeight="0" fitToWidth="1" horizontalDpi="300" verticalDpi="300" orientation="landscape" paperSize="41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82"/>
  <sheetViews>
    <sheetView zoomScale="60" zoomScaleNormal="60" zoomScalePageLayoutView="0" workbookViewId="0" topLeftCell="A32">
      <selection activeCell="E36" sqref="E36"/>
    </sheetView>
  </sheetViews>
  <sheetFormatPr defaultColWidth="11.421875" defaultRowHeight="15"/>
  <cols>
    <col min="1" max="1" width="37.28125" style="1" customWidth="1"/>
    <col min="2" max="2" width="28.140625" style="1" bestFit="1" customWidth="1"/>
    <col min="3" max="3" width="48.421875" style="1" customWidth="1"/>
    <col min="4" max="4" width="22.8515625" style="1" customWidth="1"/>
    <col min="5" max="5" width="13.8515625" style="1" customWidth="1"/>
    <col min="6" max="6" width="11.421875" style="1" customWidth="1"/>
    <col min="7" max="7" width="15.8515625" style="1" customWidth="1"/>
    <col min="8" max="8" width="23.421875" style="1" customWidth="1"/>
    <col min="9" max="9" width="18.57421875" style="1" customWidth="1"/>
    <col min="10" max="10" width="17.8515625" style="1" customWidth="1"/>
    <col min="11" max="16384" width="11.421875" style="1" customWidth="1"/>
  </cols>
  <sheetData>
    <row r="1" spans="1:16" ht="15" customHeight="1" thickBot="1">
      <c r="A1" s="138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4"/>
      <c r="L1" s="129"/>
      <c r="M1" s="129"/>
      <c r="N1" s="129"/>
      <c r="O1" s="129"/>
      <c r="P1" s="129"/>
    </row>
    <row r="2" spans="1:16" ht="17.25" customHeight="1" thickBot="1">
      <c r="A2" s="138"/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29"/>
      <c r="M2" s="129"/>
      <c r="N2" s="129"/>
      <c r="O2" s="129"/>
      <c r="P2" s="129"/>
    </row>
    <row r="3" spans="1:15" ht="15.75" customHeight="1" thickBot="1">
      <c r="A3" s="138"/>
      <c r="B3" s="139" t="s">
        <v>104</v>
      </c>
      <c r="C3" s="139"/>
      <c r="D3" s="139"/>
      <c r="E3" s="139"/>
      <c r="F3" s="139"/>
      <c r="G3" s="139"/>
      <c r="H3" s="139"/>
      <c r="I3" s="139"/>
      <c r="J3" s="139"/>
      <c r="K3" s="134"/>
      <c r="L3" s="130"/>
      <c r="M3" s="130"/>
      <c r="N3" s="130"/>
      <c r="O3" s="130"/>
    </row>
    <row r="4" spans="1:15" ht="16.5" customHeight="1" thickBot="1">
      <c r="A4" s="138"/>
      <c r="B4" s="97">
        <v>2024</v>
      </c>
      <c r="C4" s="97"/>
      <c r="D4" s="97"/>
      <c r="E4" s="97"/>
      <c r="F4" s="97"/>
      <c r="G4" s="97"/>
      <c r="H4" s="97"/>
      <c r="I4" s="97"/>
      <c r="J4" s="97"/>
      <c r="K4" s="134"/>
      <c r="L4" s="130"/>
      <c r="M4" s="130"/>
      <c r="N4" s="130"/>
      <c r="O4" s="130"/>
    </row>
    <row r="5" spans="1:16" ht="28.5" customHeight="1" thickBot="1">
      <c r="A5" s="140" t="s">
        <v>1</v>
      </c>
      <c r="B5" s="141" t="s">
        <v>2</v>
      </c>
      <c r="C5" s="141"/>
      <c r="D5" s="141"/>
      <c r="E5" s="141"/>
      <c r="F5" s="141"/>
      <c r="G5" s="141"/>
      <c r="H5" s="141"/>
      <c r="I5" s="141"/>
      <c r="J5" s="141"/>
      <c r="K5" s="142"/>
      <c r="L5" s="131"/>
      <c r="M5" s="131"/>
      <c r="N5" s="131"/>
      <c r="O5" s="131"/>
      <c r="P5" s="131"/>
    </row>
    <row r="6" spans="1:16" ht="16.5" customHeight="1" thickBot="1">
      <c r="A6" s="140" t="s">
        <v>3</v>
      </c>
      <c r="B6" s="141" t="s">
        <v>4</v>
      </c>
      <c r="C6" s="141"/>
      <c r="D6" s="141"/>
      <c r="E6" s="141"/>
      <c r="F6" s="141"/>
      <c r="G6" s="141"/>
      <c r="H6" s="141"/>
      <c r="I6" s="141"/>
      <c r="J6" s="141"/>
      <c r="K6" s="142"/>
      <c r="L6" s="131"/>
      <c r="M6" s="131"/>
      <c r="N6" s="131"/>
      <c r="O6" s="131"/>
      <c r="P6" s="131"/>
    </row>
    <row r="7" spans="1:16" ht="21.75" customHeight="1" thickBot="1">
      <c r="A7" s="100" t="s">
        <v>5</v>
      </c>
      <c r="B7" s="100" t="s">
        <v>6</v>
      </c>
      <c r="C7" s="100" t="s">
        <v>7</v>
      </c>
      <c r="D7" s="100" t="s">
        <v>8</v>
      </c>
      <c r="E7" s="100"/>
      <c r="F7" s="100"/>
      <c r="G7" s="143" t="s">
        <v>9</v>
      </c>
      <c r="H7" s="100" t="s">
        <v>156</v>
      </c>
      <c r="I7" s="100" t="s">
        <v>147</v>
      </c>
      <c r="J7" s="100" t="s">
        <v>10</v>
      </c>
      <c r="K7" s="142"/>
      <c r="L7" s="131"/>
      <c r="M7" s="131"/>
      <c r="N7" s="131"/>
      <c r="O7" s="131"/>
      <c r="P7" s="131"/>
    </row>
    <row r="8" spans="1:11" ht="87" thickBot="1">
      <c r="A8" s="100"/>
      <c r="B8" s="100"/>
      <c r="C8" s="100"/>
      <c r="D8" s="144" t="s">
        <v>11</v>
      </c>
      <c r="E8" s="75" t="s">
        <v>125</v>
      </c>
      <c r="F8" s="145" t="s">
        <v>203</v>
      </c>
      <c r="G8" s="143"/>
      <c r="H8" s="100"/>
      <c r="I8" s="100"/>
      <c r="J8" s="100"/>
      <c r="K8" s="146"/>
    </row>
    <row r="9" spans="1:11" ht="201.75" customHeight="1" thickBot="1">
      <c r="A9" s="147" t="s">
        <v>215</v>
      </c>
      <c r="B9" s="148" t="s">
        <v>12</v>
      </c>
      <c r="C9" s="149"/>
      <c r="D9" s="148" t="s">
        <v>13</v>
      </c>
      <c r="E9" s="150"/>
      <c r="F9" s="151">
        <v>1</v>
      </c>
      <c r="G9" s="152">
        <v>2024</v>
      </c>
      <c r="H9" s="153" t="s">
        <v>204</v>
      </c>
      <c r="I9" s="154" t="s">
        <v>14</v>
      </c>
      <c r="J9" s="155" t="s">
        <v>15</v>
      </c>
      <c r="K9" s="146"/>
    </row>
    <row r="10" spans="1:11" ht="106.5" customHeight="1" thickBot="1">
      <c r="A10" s="156" t="s">
        <v>216</v>
      </c>
      <c r="B10" s="148" t="s">
        <v>12</v>
      </c>
      <c r="C10" s="156"/>
      <c r="D10" s="66" t="s">
        <v>167</v>
      </c>
      <c r="E10" s="157"/>
      <c r="F10" s="158">
        <v>1</v>
      </c>
      <c r="G10" s="152">
        <v>2024</v>
      </c>
      <c r="H10" s="159" t="s">
        <v>75</v>
      </c>
      <c r="I10" s="154"/>
      <c r="J10" s="160"/>
      <c r="K10" s="146"/>
    </row>
    <row r="11" spans="1:11" s="132" customFormat="1" ht="78.75" customHeight="1" thickBot="1">
      <c r="A11" s="161" t="s">
        <v>168</v>
      </c>
      <c r="B11" s="152" t="s">
        <v>77</v>
      </c>
      <c r="C11" s="161"/>
      <c r="D11" s="152" t="s">
        <v>13</v>
      </c>
      <c r="E11" s="157"/>
      <c r="F11" s="158">
        <v>1</v>
      </c>
      <c r="G11" s="152">
        <v>2024</v>
      </c>
      <c r="H11" s="159" t="s">
        <v>76</v>
      </c>
      <c r="I11" s="154"/>
      <c r="J11" s="160"/>
      <c r="K11" s="162"/>
    </row>
    <row r="12" spans="1:11" ht="87" thickBot="1">
      <c r="A12" s="163" t="s">
        <v>169</v>
      </c>
      <c r="B12" s="148" t="s">
        <v>16</v>
      </c>
      <c r="C12" s="163"/>
      <c r="D12" s="164" t="s">
        <v>78</v>
      </c>
      <c r="E12" s="157"/>
      <c r="F12" s="158">
        <v>1</v>
      </c>
      <c r="G12" s="152">
        <v>2024</v>
      </c>
      <c r="H12" s="159" t="s">
        <v>170</v>
      </c>
      <c r="I12" s="154"/>
      <c r="J12" s="165"/>
      <c r="K12" s="146"/>
    </row>
    <row r="13" spans="1:11" ht="105" thickBot="1">
      <c r="A13" s="152" t="s">
        <v>171</v>
      </c>
      <c r="B13" s="152" t="s">
        <v>16</v>
      </c>
      <c r="C13" s="152"/>
      <c r="D13" s="152" t="s">
        <v>17</v>
      </c>
      <c r="E13" s="166"/>
      <c r="F13" s="167">
        <v>1</v>
      </c>
      <c r="G13" s="152">
        <v>2024</v>
      </c>
      <c r="H13" s="168" t="s">
        <v>205</v>
      </c>
      <c r="I13" s="154"/>
      <c r="J13" s="169" t="s">
        <v>15</v>
      </c>
      <c r="K13" s="146"/>
    </row>
    <row r="14" spans="1:11" ht="87" thickBot="1">
      <c r="A14" s="163" t="s">
        <v>172</v>
      </c>
      <c r="B14" s="148" t="s">
        <v>18</v>
      </c>
      <c r="C14" s="163"/>
      <c r="D14" s="148" t="s">
        <v>173</v>
      </c>
      <c r="E14" s="166"/>
      <c r="F14" s="167">
        <v>1</v>
      </c>
      <c r="G14" s="152">
        <v>2024</v>
      </c>
      <c r="H14" s="168"/>
      <c r="I14" s="154"/>
      <c r="J14" s="170"/>
      <c r="K14" s="146"/>
    </row>
    <row r="15" spans="1:11" ht="192" thickBot="1">
      <c r="A15" s="152" t="s">
        <v>217</v>
      </c>
      <c r="B15" s="152" t="s">
        <v>16</v>
      </c>
      <c r="C15" s="152"/>
      <c r="D15" s="152" t="s">
        <v>19</v>
      </c>
      <c r="E15" s="166"/>
      <c r="F15" s="167">
        <v>1</v>
      </c>
      <c r="G15" s="152">
        <v>2024</v>
      </c>
      <c r="H15" s="168"/>
      <c r="I15" s="154"/>
      <c r="J15" s="170"/>
      <c r="K15" s="146"/>
    </row>
    <row r="16" spans="1:11" ht="136.5" customHeight="1" thickBot="1">
      <c r="A16" s="152" t="s">
        <v>131</v>
      </c>
      <c r="B16" s="152" t="s">
        <v>20</v>
      </c>
      <c r="C16" s="152"/>
      <c r="D16" s="152" t="s">
        <v>105</v>
      </c>
      <c r="E16" s="166"/>
      <c r="F16" s="167">
        <v>1</v>
      </c>
      <c r="G16" s="152">
        <v>2024</v>
      </c>
      <c r="H16" s="168"/>
      <c r="I16" s="154"/>
      <c r="J16" s="171"/>
      <c r="K16" s="146"/>
    </row>
    <row r="17" spans="1:11" ht="191.25">
      <c r="A17" s="152" t="s">
        <v>174</v>
      </c>
      <c r="B17" s="152" t="s">
        <v>21</v>
      </c>
      <c r="C17" s="152"/>
      <c r="D17" s="152" t="s">
        <v>22</v>
      </c>
      <c r="E17" s="166"/>
      <c r="F17" s="167">
        <v>1</v>
      </c>
      <c r="G17" s="152">
        <v>2024</v>
      </c>
      <c r="H17" s="153" t="s">
        <v>206</v>
      </c>
      <c r="I17" s="154"/>
      <c r="J17" s="172" t="s">
        <v>15</v>
      </c>
      <c r="K17" s="146"/>
    </row>
    <row r="18" spans="1:11" ht="174.75" customHeight="1">
      <c r="A18" s="152" t="s">
        <v>175</v>
      </c>
      <c r="B18" s="152" t="s">
        <v>23</v>
      </c>
      <c r="C18" s="152"/>
      <c r="D18" s="152" t="s">
        <v>176</v>
      </c>
      <c r="E18" s="166"/>
      <c r="F18" s="167">
        <v>1</v>
      </c>
      <c r="G18" s="152">
        <v>2024</v>
      </c>
      <c r="H18" s="153" t="s">
        <v>207</v>
      </c>
      <c r="I18" s="168" t="s">
        <v>208</v>
      </c>
      <c r="J18" s="172" t="s">
        <v>15</v>
      </c>
      <c r="K18" s="146"/>
    </row>
    <row r="19" spans="1:11" ht="130.5" customHeight="1">
      <c r="A19" s="152" t="s">
        <v>178</v>
      </c>
      <c r="B19" s="152" t="s">
        <v>177</v>
      </c>
      <c r="C19" s="152"/>
      <c r="D19" s="152" t="s">
        <v>179</v>
      </c>
      <c r="E19" s="166"/>
      <c r="F19" s="152">
        <v>100</v>
      </c>
      <c r="G19" s="152">
        <v>2024</v>
      </c>
      <c r="H19" s="168" t="s">
        <v>209</v>
      </c>
      <c r="I19" s="168"/>
      <c r="J19" s="173"/>
      <c r="K19" s="146"/>
    </row>
    <row r="20" spans="1:11" ht="105.75" customHeight="1">
      <c r="A20" s="159" t="s">
        <v>181</v>
      </c>
      <c r="B20" s="152" t="s">
        <v>180</v>
      </c>
      <c r="C20" s="199"/>
      <c r="D20" s="152" t="s">
        <v>24</v>
      </c>
      <c r="E20" s="166"/>
      <c r="F20" s="167">
        <v>1</v>
      </c>
      <c r="G20" s="152">
        <v>2024</v>
      </c>
      <c r="H20" s="168"/>
      <c r="I20" s="168"/>
      <c r="J20" s="173"/>
      <c r="K20" s="146"/>
    </row>
    <row r="21" spans="1:11" ht="89.25" customHeight="1">
      <c r="A21" s="152" t="s">
        <v>183</v>
      </c>
      <c r="B21" s="194" t="s">
        <v>182</v>
      </c>
      <c r="C21" s="25"/>
      <c r="D21" s="195" t="s">
        <v>184</v>
      </c>
      <c r="E21" s="167"/>
      <c r="F21" s="167">
        <v>1</v>
      </c>
      <c r="G21" s="152">
        <v>2024</v>
      </c>
      <c r="H21" s="168"/>
      <c r="I21" s="168"/>
      <c r="J21" s="173"/>
      <c r="K21" s="146"/>
    </row>
    <row r="22" spans="1:11" ht="104.25">
      <c r="A22" s="174" t="s">
        <v>185</v>
      </c>
      <c r="B22" s="194" t="s">
        <v>25</v>
      </c>
      <c r="C22" s="25"/>
      <c r="D22" s="196" t="s">
        <v>186</v>
      </c>
      <c r="E22" s="166"/>
      <c r="F22" s="167">
        <v>1</v>
      </c>
      <c r="G22" s="152">
        <v>2024</v>
      </c>
      <c r="H22" s="175" t="s">
        <v>210</v>
      </c>
      <c r="I22" s="168"/>
      <c r="J22" s="176" t="s">
        <v>26</v>
      </c>
      <c r="K22" s="146"/>
    </row>
    <row r="23" spans="1:11" ht="57.75" customHeight="1">
      <c r="A23" s="174" t="s">
        <v>187</v>
      </c>
      <c r="B23" s="194" t="s">
        <v>27</v>
      </c>
      <c r="C23" s="25"/>
      <c r="D23" s="196" t="s">
        <v>28</v>
      </c>
      <c r="E23" s="166"/>
      <c r="F23" s="167">
        <v>1</v>
      </c>
      <c r="G23" s="152">
        <v>2024</v>
      </c>
      <c r="H23" s="177" t="s">
        <v>211</v>
      </c>
      <c r="I23" s="168"/>
      <c r="J23" s="173" t="s">
        <v>29</v>
      </c>
      <c r="K23" s="146"/>
    </row>
    <row r="24" spans="1:11" ht="71.25" customHeight="1">
      <c r="A24" s="174" t="s">
        <v>188</v>
      </c>
      <c r="B24" s="194" t="s">
        <v>21</v>
      </c>
      <c r="C24" s="25"/>
      <c r="D24" s="197" t="s">
        <v>22</v>
      </c>
      <c r="E24" s="166"/>
      <c r="F24" s="167">
        <v>1</v>
      </c>
      <c r="G24" s="152">
        <v>2024</v>
      </c>
      <c r="H24" s="177"/>
      <c r="I24" s="168"/>
      <c r="J24" s="173"/>
      <c r="K24" s="146"/>
    </row>
    <row r="25" spans="1:11" ht="101.25" customHeight="1">
      <c r="A25" s="159" t="s">
        <v>189</v>
      </c>
      <c r="B25" s="194" t="s">
        <v>21</v>
      </c>
      <c r="C25" s="25"/>
      <c r="D25" s="196" t="s">
        <v>79</v>
      </c>
      <c r="E25" s="166"/>
      <c r="F25" s="167">
        <v>1</v>
      </c>
      <c r="G25" s="152">
        <v>2024</v>
      </c>
      <c r="H25" s="177"/>
      <c r="I25" s="168"/>
      <c r="J25" s="173"/>
      <c r="K25" s="146"/>
    </row>
    <row r="26" spans="1:11" ht="119.25" customHeight="1">
      <c r="A26" s="174" t="s">
        <v>123</v>
      </c>
      <c r="B26" s="194" t="s">
        <v>190</v>
      </c>
      <c r="C26" s="25"/>
      <c r="D26" s="196" t="s">
        <v>191</v>
      </c>
      <c r="E26" s="166"/>
      <c r="F26" s="167">
        <v>1</v>
      </c>
      <c r="G26" s="152">
        <v>2024</v>
      </c>
      <c r="H26" s="177"/>
      <c r="I26" s="168"/>
      <c r="J26" s="173"/>
      <c r="K26" s="146"/>
    </row>
    <row r="27" spans="1:11" ht="129.75" customHeight="1">
      <c r="A27" s="174" t="s">
        <v>192</v>
      </c>
      <c r="B27" s="194" t="s">
        <v>118</v>
      </c>
      <c r="C27" s="25"/>
      <c r="D27" s="197" t="s">
        <v>193</v>
      </c>
      <c r="E27" s="166"/>
      <c r="F27" s="167">
        <v>1</v>
      </c>
      <c r="G27" s="152">
        <v>2024</v>
      </c>
      <c r="H27" s="177" t="s">
        <v>212</v>
      </c>
      <c r="I27" s="168"/>
      <c r="J27" s="169" t="s">
        <v>26</v>
      </c>
      <c r="K27" s="146"/>
    </row>
    <row r="28" spans="1:11" ht="75.75" customHeight="1">
      <c r="A28" s="174" t="s">
        <v>194</v>
      </c>
      <c r="B28" s="194" t="s">
        <v>30</v>
      </c>
      <c r="C28" s="25"/>
      <c r="D28" s="196" t="s">
        <v>31</v>
      </c>
      <c r="E28" s="166"/>
      <c r="F28" s="167">
        <v>1</v>
      </c>
      <c r="G28" s="152">
        <v>2024</v>
      </c>
      <c r="H28" s="177"/>
      <c r="I28" s="168"/>
      <c r="J28" s="170"/>
      <c r="K28" s="146"/>
    </row>
    <row r="29" spans="1:11" ht="74.25" customHeight="1">
      <c r="A29" s="159" t="s">
        <v>195</v>
      </c>
      <c r="B29" s="194" t="s">
        <v>32</v>
      </c>
      <c r="C29" s="25"/>
      <c r="D29" s="198" t="s">
        <v>33</v>
      </c>
      <c r="E29" s="166"/>
      <c r="F29" s="167">
        <v>1</v>
      </c>
      <c r="G29" s="152">
        <v>2024</v>
      </c>
      <c r="H29" s="177"/>
      <c r="I29" s="168"/>
      <c r="J29" s="171"/>
      <c r="K29" s="146"/>
    </row>
    <row r="30" spans="1:11" ht="120.75" customHeight="1">
      <c r="A30" s="152" t="s">
        <v>196</v>
      </c>
      <c r="B30" s="194" t="s">
        <v>34</v>
      </c>
      <c r="C30" s="25"/>
      <c r="D30" s="198" t="s">
        <v>197</v>
      </c>
      <c r="E30" s="166"/>
      <c r="F30" s="167">
        <v>1</v>
      </c>
      <c r="G30" s="152">
        <v>2024</v>
      </c>
      <c r="H30" s="177" t="s">
        <v>213</v>
      </c>
      <c r="I30" s="168"/>
      <c r="J30" s="169" t="s">
        <v>15</v>
      </c>
      <c r="K30" s="146"/>
    </row>
    <row r="31" spans="1:11" s="2" customFormat="1" ht="96.75" customHeight="1">
      <c r="A31" s="152" t="s">
        <v>106</v>
      </c>
      <c r="B31" s="194" t="s">
        <v>35</v>
      </c>
      <c r="C31" s="200"/>
      <c r="D31" s="195" t="s">
        <v>102</v>
      </c>
      <c r="E31" s="166"/>
      <c r="F31" s="167">
        <v>1</v>
      </c>
      <c r="G31" s="152">
        <v>2024</v>
      </c>
      <c r="H31" s="177"/>
      <c r="I31" s="168"/>
      <c r="J31" s="170"/>
      <c r="K31" s="178"/>
    </row>
    <row r="32" spans="1:11" ht="69">
      <c r="A32" s="152" t="s">
        <v>198</v>
      </c>
      <c r="B32" s="194" t="s">
        <v>21</v>
      </c>
      <c r="C32" s="25"/>
      <c r="D32" s="195" t="s">
        <v>199</v>
      </c>
      <c r="E32" s="166"/>
      <c r="F32" s="167">
        <v>1</v>
      </c>
      <c r="G32" s="152">
        <v>2024</v>
      </c>
      <c r="H32" s="177"/>
      <c r="I32" s="168"/>
      <c r="J32" s="170"/>
      <c r="K32" s="146"/>
    </row>
    <row r="33" spans="1:11" ht="153.75" customHeight="1" thickBot="1">
      <c r="A33" s="152" t="s">
        <v>200</v>
      </c>
      <c r="B33" s="194" t="s">
        <v>36</v>
      </c>
      <c r="C33" s="25"/>
      <c r="D33" s="195" t="s">
        <v>37</v>
      </c>
      <c r="E33" s="166"/>
      <c r="F33" s="167">
        <v>1</v>
      </c>
      <c r="G33" s="152">
        <v>2024</v>
      </c>
      <c r="H33" s="179" t="s">
        <v>214</v>
      </c>
      <c r="I33" s="168"/>
      <c r="J33" s="173" t="s">
        <v>15</v>
      </c>
      <c r="K33" s="146"/>
    </row>
    <row r="34" spans="1:11" ht="72.75" customHeight="1" thickBot="1">
      <c r="A34" s="180" t="s">
        <v>201</v>
      </c>
      <c r="B34" s="201" t="s">
        <v>38</v>
      </c>
      <c r="C34" s="25"/>
      <c r="D34" s="202" t="s">
        <v>39</v>
      </c>
      <c r="E34" s="166"/>
      <c r="F34" s="167">
        <v>1</v>
      </c>
      <c r="G34" s="152">
        <v>2024</v>
      </c>
      <c r="H34" s="179"/>
      <c r="I34" s="168"/>
      <c r="J34" s="173"/>
      <c r="K34" s="146"/>
    </row>
    <row r="35" spans="1:11" ht="123.75" customHeight="1" thickBot="1">
      <c r="A35" s="152" t="s">
        <v>202</v>
      </c>
      <c r="B35" s="194" t="s">
        <v>40</v>
      </c>
      <c r="C35" s="25"/>
      <c r="D35" s="195" t="s">
        <v>41</v>
      </c>
      <c r="E35" s="166"/>
      <c r="F35" s="167">
        <v>1</v>
      </c>
      <c r="G35" s="152">
        <v>2024</v>
      </c>
      <c r="H35" s="181"/>
      <c r="I35" s="168"/>
      <c r="J35" s="182" t="s">
        <v>15</v>
      </c>
      <c r="K35" s="146"/>
    </row>
    <row r="36" spans="1:11" ht="45.75" customHeight="1" thickBot="1">
      <c r="A36" s="135" t="s">
        <v>218</v>
      </c>
      <c r="B36" s="136"/>
      <c r="C36" s="203"/>
      <c r="D36" s="137"/>
      <c r="E36" s="183">
        <f>SUM(E9:E35)/31</f>
        <v>0</v>
      </c>
      <c r="F36" s="184"/>
      <c r="G36" s="185"/>
      <c r="H36" s="185"/>
      <c r="I36" s="185"/>
      <c r="J36" s="186"/>
      <c r="K36" s="146"/>
    </row>
    <row r="37" spans="1:11" ht="15.75" customHeight="1" thickBot="1">
      <c r="A37" s="187" t="s">
        <v>42</v>
      </c>
      <c r="B37" s="188" t="s">
        <v>138</v>
      </c>
      <c r="C37" s="188"/>
      <c r="D37" s="188"/>
      <c r="E37" s="188"/>
      <c r="F37" s="188"/>
      <c r="G37" s="188"/>
      <c r="H37" s="188"/>
      <c r="I37" s="188"/>
      <c r="J37" s="188"/>
      <c r="K37" s="146"/>
    </row>
    <row r="38" spans="1:11" ht="17.25">
      <c r="A38" s="189"/>
      <c r="B38" s="190" t="s">
        <v>219</v>
      </c>
      <c r="C38" s="190"/>
      <c r="D38" s="190"/>
      <c r="E38" s="190"/>
      <c r="F38" s="190"/>
      <c r="G38" s="190"/>
      <c r="H38" s="190"/>
      <c r="I38" s="190"/>
      <c r="J38" s="190"/>
      <c r="K38" s="146"/>
    </row>
    <row r="39" spans="1:11" ht="17.25">
      <c r="A39" s="191" t="s">
        <v>43</v>
      </c>
      <c r="B39" s="192" t="s">
        <v>44</v>
      </c>
      <c r="C39" s="192"/>
      <c r="D39" s="192"/>
      <c r="E39" s="192"/>
      <c r="F39" s="192"/>
      <c r="G39" s="192"/>
      <c r="H39" s="192"/>
      <c r="I39" s="192"/>
      <c r="J39" s="192"/>
      <c r="K39" s="146"/>
    </row>
    <row r="40" spans="1:11" ht="15" customHeight="1">
      <c r="A40" s="191" t="s">
        <v>103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46"/>
    </row>
    <row r="783" ht="14.25">
      <c r="IV783" s="1">
        <v>0</v>
      </c>
    </row>
    <row r="3047" ht="14.25">
      <c r="IV3047" s="1">
        <v>0</v>
      </c>
    </row>
    <row r="3277" ht="14.25">
      <c r="IV3277" s="1">
        <v>0</v>
      </c>
    </row>
    <row r="3304" ht="14.25">
      <c r="IV3304" s="1">
        <v>0</v>
      </c>
    </row>
    <row r="6770" ht="14.25">
      <c r="IV6770" s="1">
        <v>0</v>
      </c>
    </row>
    <row r="7282" ht="14.25">
      <c r="IV7282" s="1" t="s">
        <v>124</v>
      </c>
    </row>
  </sheetData>
  <sheetProtection selectLockedCells="1" selectUnlockedCells="1"/>
  <mergeCells count="36">
    <mergeCell ref="B39:J39"/>
    <mergeCell ref="B40:J40"/>
    <mergeCell ref="J33:J34"/>
    <mergeCell ref="A36:D36"/>
    <mergeCell ref="F36:J36"/>
    <mergeCell ref="A37:A38"/>
    <mergeCell ref="B37:J37"/>
    <mergeCell ref="B38:J38"/>
    <mergeCell ref="I18:I35"/>
    <mergeCell ref="H19:H21"/>
    <mergeCell ref="J19:J21"/>
    <mergeCell ref="H23:H26"/>
    <mergeCell ref="J23:J26"/>
    <mergeCell ref="H27:H29"/>
    <mergeCell ref="J27:J29"/>
    <mergeCell ref="H30:H32"/>
    <mergeCell ref="J30:J32"/>
    <mergeCell ref="H33:H34"/>
    <mergeCell ref="I7:I8"/>
    <mergeCell ref="J7:J8"/>
    <mergeCell ref="I9:I17"/>
    <mergeCell ref="J9:J12"/>
    <mergeCell ref="H13:H16"/>
    <mergeCell ref="J13:J16"/>
    <mergeCell ref="A7:A8"/>
    <mergeCell ref="B7:B8"/>
    <mergeCell ref="C7:C8"/>
    <mergeCell ref="D7:F7"/>
    <mergeCell ref="G7:G8"/>
    <mergeCell ref="H7:H8"/>
    <mergeCell ref="A1:A4"/>
    <mergeCell ref="B1:J2"/>
    <mergeCell ref="B3:J3"/>
    <mergeCell ref="B4:J4"/>
    <mergeCell ref="B5:J5"/>
    <mergeCell ref="B6:J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70" zoomScaleNormal="70" zoomScalePageLayoutView="0" workbookViewId="0" topLeftCell="A23">
      <selection activeCell="E31" sqref="E31"/>
    </sheetView>
  </sheetViews>
  <sheetFormatPr defaultColWidth="11.421875" defaultRowHeight="15"/>
  <cols>
    <col min="1" max="1" width="33.7109375" style="11" customWidth="1"/>
    <col min="2" max="2" width="48.421875" style="11" bestFit="1" customWidth="1"/>
    <col min="3" max="3" width="40.8515625" style="1" customWidth="1"/>
    <col min="4" max="4" width="28.00390625" style="1" customWidth="1"/>
    <col min="5" max="5" width="14.140625" style="12" customWidth="1"/>
    <col min="6" max="6" width="20.28125" style="11" customWidth="1"/>
    <col min="7" max="7" width="21.8515625" style="11" customWidth="1"/>
    <col min="8" max="8" width="30.7109375" style="0" bestFit="1" customWidth="1"/>
    <col min="9" max="9" width="29.7109375" style="0" customWidth="1"/>
    <col min="10" max="10" width="18.28125" style="0" customWidth="1"/>
  </cols>
  <sheetData>
    <row r="1" spans="1:17" s="28" customFormat="1" ht="15" customHeight="1">
      <c r="A1" s="94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34"/>
      <c r="L1" s="26"/>
      <c r="M1" s="26"/>
      <c r="N1" s="26"/>
      <c r="O1" s="26"/>
      <c r="P1" s="26"/>
      <c r="Q1" s="27"/>
    </row>
    <row r="2" spans="1:17" s="28" customFormat="1" ht="17.2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34"/>
      <c r="L2" s="26"/>
      <c r="M2" s="26"/>
      <c r="N2" s="26"/>
      <c r="O2" s="26"/>
      <c r="P2" s="26"/>
      <c r="Q2" s="27"/>
    </row>
    <row r="3" spans="1:17" s="28" customFormat="1" ht="15.75" customHeight="1">
      <c r="A3" s="94"/>
      <c r="B3" s="96" t="s">
        <v>110</v>
      </c>
      <c r="C3" s="96"/>
      <c r="D3" s="96"/>
      <c r="E3" s="96"/>
      <c r="F3" s="96"/>
      <c r="G3" s="96"/>
      <c r="H3" s="96"/>
      <c r="I3" s="96"/>
      <c r="J3" s="96"/>
      <c r="K3" s="35"/>
      <c r="L3" s="29"/>
      <c r="M3" s="29"/>
      <c r="N3" s="29"/>
      <c r="O3" s="29"/>
      <c r="P3" s="27"/>
      <c r="Q3" s="27"/>
    </row>
    <row r="4" spans="1:17" s="28" customFormat="1" ht="16.5" customHeight="1" thickBot="1">
      <c r="A4" s="94"/>
      <c r="B4" s="97">
        <v>2024</v>
      </c>
      <c r="C4" s="97"/>
      <c r="D4" s="97"/>
      <c r="E4" s="97"/>
      <c r="F4" s="97"/>
      <c r="G4" s="97"/>
      <c r="H4" s="97"/>
      <c r="I4" s="97"/>
      <c r="J4" s="97"/>
      <c r="K4" s="36"/>
      <c r="L4" s="30"/>
      <c r="M4" s="30"/>
      <c r="N4" s="30"/>
      <c r="O4" s="30"/>
      <c r="P4" s="27"/>
      <c r="Q4" s="27"/>
    </row>
    <row r="5" spans="1:17" s="28" customFormat="1" ht="30.75" customHeight="1">
      <c r="A5" s="37" t="s">
        <v>1</v>
      </c>
      <c r="B5" s="98" t="s">
        <v>52</v>
      </c>
      <c r="C5" s="98"/>
      <c r="D5" s="98"/>
      <c r="E5" s="98"/>
      <c r="F5" s="98"/>
      <c r="G5" s="98"/>
      <c r="H5" s="98"/>
      <c r="I5" s="98"/>
      <c r="J5" s="98"/>
      <c r="K5" s="38"/>
      <c r="L5" s="31"/>
      <c r="M5" s="31"/>
      <c r="N5" s="31"/>
      <c r="O5" s="31"/>
      <c r="P5" s="31"/>
      <c r="Q5" s="27"/>
    </row>
    <row r="6" spans="1:17" s="28" customFormat="1" ht="16.5" customHeight="1" thickBot="1">
      <c r="A6" s="37" t="s">
        <v>3</v>
      </c>
      <c r="B6" s="98" t="s">
        <v>53</v>
      </c>
      <c r="C6" s="98"/>
      <c r="D6" s="98"/>
      <c r="E6" s="98"/>
      <c r="F6" s="98"/>
      <c r="G6" s="98"/>
      <c r="H6" s="98"/>
      <c r="I6" s="98"/>
      <c r="J6" s="98"/>
      <c r="K6" s="38"/>
      <c r="L6" s="31"/>
      <c r="M6" s="31"/>
      <c r="N6" s="31"/>
      <c r="O6" s="31"/>
      <c r="P6" s="31"/>
      <c r="Q6" s="27"/>
    </row>
    <row r="7" spans="1:17" s="28" customFormat="1" ht="21.75" customHeight="1" thickBot="1">
      <c r="A7" s="99" t="s">
        <v>5</v>
      </c>
      <c r="B7" s="99" t="s">
        <v>6</v>
      </c>
      <c r="C7" s="99" t="s">
        <v>7</v>
      </c>
      <c r="D7" s="99" t="s">
        <v>8</v>
      </c>
      <c r="E7" s="99"/>
      <c r="F7" s="99"/>
      <c r="G7" s="112" t="s">
        <v>9</v>
      </c>
      <c r="H7" s="100" t="s">
        <v>146</v>
      </c>
      <c r="I7" s="100" t="s">
        <v>147</v>
      </c>
      <c r="J7" s="99" t="s">
        <v>10</v>
      </c>
      <c r="K7" s="38"/>
      <c r="L7" s="31"/>
      <c r="M7" s="31"/>
      <c r="N7" s="31"/>
      <c r="O7" s="31"/>
      <c r="P7" s="31"/>
      <c r="Q7" s="27"/>
    </row>
    <row r="8" spans="1:11" s="28" customFormat="1" ht="45" customHeight="1">
      <c r="A8" s="99"/>
      <c r="B8" s="99"/>
      <c r="C8" s="99"/>
      <c r="D8" s="39" t="s">
        <v>11</v>
      </c>
      <c r="E8" s="40" t="s">
        <v>125</v>
      </c>
      <c r="F8" s="39" t="s">
        <v>109</v>
      </c>
      <c r="G8" s="113"/>
      <c r="H8" s="100"/>
      <c r="I8" s="100"/>
      <c r="J8" s="99"/>
      <c r="K8" s="41"/>
    </row>
    <row r="9" spans="1:11" s="32" customFormat="1" ht="126">
      <c r="A9" s="42" t="s">
        <v>148</v>
      </c>
      <c r="B9" s="42" t="s">
        <v>54</v>
      </c>
      <c r="C9" s="43"/>
      <c r="D9" s="44"/>
      <c r="E9" s="45">
        <v>0.61</v>
      </c>
      <c r="F9" s="46">
        <v>1</v>
      </c>
      <c r="G9" s="47">
        <v>2024</v>
      </c>
      <c r="H9" s="48" t="s">
        <v>81</v>
      </c>
      <c r="I9" s="101" t="s">
        <v>83</v>
      </c>
      <c r="J9" s="50"/>
      <c r="K9" s="51"/>
    </row>
    <row r="10" spans="1:11" s="32" customFormat="1" ht="126">
      <c r="A10" s="42" t="s">
        <v>149</v>
      </c>
      <c r="B10" s="42" t="s">
        <v>54</v>
      </c>
      <c r="C10" s="43"/>
      <c r="D10" s="44"/>
      <c r="E10" s="45">
        <v>0.61</v>
      </c>
      <c r="F10" s="46">
        <v>1</v>
      </c>
      <c r="G10" s="47">
        <v>2024</v>
      </c>
      <c r="H10" s="48" t="s">
        <v>81</v>
      </c>
      <c r="I10" s="101"/>
      <c r="J10" s="50"/>
      <c r="K10" s="51"/>
    </row>
    <row r="11" spans="1:11" s="32" customFormat="1" ht="126">
      <c r="A11" s="42" t="s">
        <v>150</v>
      </c>
      <c r="B11" s="42" t="s">
        <v>54</v>
      </c>
      <c r="C11" s="43"/>
      <c r="D11" s="44"/>
      <c r="E11" s="45">
        <v>0.61</v>
      </c>
      <c r="F11" s="46">
        <v>1</v>
      </c>
      <c r="G11" s="47">
        <v>2024</v>
      </c>
      <c r="H11" s="48" t="s">
        <v>81</v>
      </c>
      <c r="I11" s="101"/>
      <c r="J11" s="50"/>
      <c r="K11" s="51"/>
    </row>
    <row r="12" spans="1:11" s="8" customFormat="1" ht="328.5" customHeight="1">
      <c r="A12" s="42" t="s">
        <v>151</v>
      </c>
      <c r="B12" s="42" t="s">
        <v>54</v>
      </c>
      <c r="C12" s="114"/>
      <c r="D12" s="42" t="s">
        <v>119</v>
      </c>
      <c r="E12" s="45">
        <v>0.61</v>
      </c>
      <c r="F12" s="52">
        <v>1</v>
      </c>
      <c r="G12" s="47">
        <v>2024</v>
      </c>
      <c r="H12" s="48" t="s">
        <v>82</v>
      </c>
      <c r="I12" s="101"/>
      <c r="J12" s="93" t="s">
        <v>55</v>
      </c>
      <c r="K12" s="54"/>
    </row>
    <row r="13" spans="1:12" s="8" customFormat="1" ht="126.75" customHeight="1">
      <c r="A13" s="42" t="s">
        <v>152</v>
      </c>
      <c r="B13" s="42" t="s">
        <v>54</v>
      </c>
      <c r="C13" s="56"/>
      <c r="D13" s="42" t="s">
        <v>56</v>
      </c>
      <c r="E13" s="45">
        <v>1</v>
      </c>
      <c r="F13" s="55">
        <v>1</v>
      </c>
      <c r="G13" s="47">
        <v>2024</v>
      </c>
      <c r="H13" s="48" t="s">
        <v>84</v>
      </c>
      <c r="I13" s="49" t="s">
        <v>85</v>
      </c>
      <c r="J13" s="93"/>
      <c r="K13" s="54"/>
      <c r="L13" s="13"/>
    </row>
    <row r="14" spans="1:11" ht="205.5" customHeight="1">
      <c r="A14" s="61" t="s">
        <v>153</v>
      </c>
      <c r="B14" s="42" t="s">
        <v>57</v>
      </c>
      <c r="C14" s="42"/>
      <c r="D14" s="47" t="s">
        <v>126</v>
      </c>
      <c r="E14" s="58">
        <v>0.5</v>
      </c>
      <c r="F14" s="59">
        <v>1</v>
      </c>
      <c r="G14" s="47">
        <v>2024</v>
      </c>
      <c r="H14" s="62" t="s">
        <v>86</v>
      </c>
      <c r="I14" s="90" t="s">
        <v>141</v>
      </c>
      <c r="J14" s="93" t="s">
        <v>55</v>
      </c>
      <c r="K14" s="60"/>
    </row>
    <row r="15" spans="1:11" ht="104.25" customHeight="1">
      <c r="A15" s="63" t="s">
        <v>59</v>
      </c>
      <c r="B15" s="64" t="s">
        <v>54</v>
      </c>
      <c r="C15" s="57"/>
      <c r="D15" s="47"/>
      <c r="E15" s="58">
        <v>0.2</v>
      </c>
      <c r="F15" s="59">
        <v>0.2</v>
      </c>
      <c r="G15" s="47">
        <v>2024</v>
      </c>
      <c r="H15" s="48" t="s">
        <v>87</v>
      </c>
      <c r="I15" s="90"/>
      <c r="J15" s="93"/>
      <c r="K15" s="51"/>
    </row>
    <row r="16" spans="1:11" ht="262.5">
      <c r="A16" s="63" t="s">
        <v>154</v>
      </c>
      <c r="B16" s="64" t="s">
        <v>60</v>
      </c>
      <c r="C16" s="57"/>
      <c r="D16" s="47"/>
      <c r="E16" s="58">
        <v>0.4</v>
      </c>
      <c r="F16" s="59">
        <v>0.4</v>
      </c>
      <c r="G16" s="47">
        <v>2024</v>
      </c>
      <c r="H16" s="48" t="s">
        <v>88</v>
      </c>
      <c r="I16" s="90" t="s">
        <v>142</v>
      </c>
      <c r="J16" s="93"/>
      <c r="K16" s="51"/>
    </row>
    <row r="17" spans="1:11" ht="147" customHeight="1">
      <c r="A17" s="63" t="s">
        <v>96</v>
      </c>
      <c r="B17" s="64" t="s">
        <v>60</v>
      </c>
      <c r="C17" s="57"/>
      <c r="D17" s="47"/>
      <c r="E17" s="58">
        <v>0.4</v>
      </c>
      <c r="F17" s="59">
        <v>0.4</v>
      </c>
      <c r="G17" s="47">
        <v>2024</v>
      </c>
      <c r="H17" s="48" t="s">
        <v>89</v>
      </c>
      <c r="I17" s="90"/>
      <c r="J17" s="93"/>
      <c r="K17" s="51"/>
    </row>
    <row r="18" spans="1:11" ht="121.5">
      <c r="A18" s="42" t="s">
        <v>120</v>
      </c>
      <c r="B18" s="65" t="s">
        <v>60</v>
      </c>
      <c r="C18" s="64"/>
      <c r="D18" s="42" t="s">
        <v>97</v>
      </c>
      <c r="E18" s="45">
        <v>0.1</v>
      </c>
      <c r="F18" s="59">
        <v>1</v>
      </c>
      <c r="G18" s="47">
        <v>2024</v>
      </c>
      <c r="H18" s="48" t="s">
        <v>90</v>
      </c>
      <c r="I18" s="90"/>
      <c r="J18" s="93"/>
      <c r="K18" s="60"/>
    </row>
    <row r="19" spans="1:12" ht="122.25" customHeight="1">
      <c r="A19" s="61" t="s">
        <v>61</v>
      </c>
      <c r="B19" s="65" t="s">
        <v>60</v>
      </c>
      <c r="C19" s="47"/>
      <c r="D19" s="42" t="s">
        <v>115</v>
      </c>
      <c r="E19" s="58">
        <v>1</v>
      </c>
      <c r="F19" s="59">
        <v>0.7</v>
      </c>
      <c r="G19" s="47">
        <v>2024</v>
      </c>
      <c r="H19" s="48" t="s">
        <v>91</v>
      </c>
      <c r="I19" s="90"/>
      <c r="J19" s="93" t="s">
        <v>55</v>
      </c>
      <c r="K19" s="51"/>
      <c r="L19" s="14"/>
    </row>
    <row r="20" spans="1:11" ht="87.75" customHeight="1">
      <c r="A20" s="61" t="s">
        <v>98</v>
      </c>
      <c r="B20" s="42" t="s">
        <v>54</v>
      </c>
      <c r="C20" s="47"/>
      <c r="D20" s="66"/>
      <c r="E20" s="58">
        <v>1</v>
      </c>
      <c r="F20" s="59">
        <v>1</v>
      </c>
      <c r="G20" s="47">
        <v>2024</v>
      </c>
      <c r="H20" s="48" t="s">
        <v>92</v>
      </c>
      <c r="I20" s="90"/>
      <c r="J20" s="93"/>
      <c r="K20" s="51"/>
    </row>
    <row r="21" spans="1:11" ht="187.5">
      <c r="A21" s="67" t="s">
        <v>121</v>
      </c>
      <c r="B21" s="47" t="s">
        <v>54</v>
      </c>
      <c r="C21" s="47"/>
      <c r="D21" s="47"/>
      <c r="E21" s="58">
        <v>1</v>
      </c>
      <c r="F21" s="59">
        <v>1</v>
      </c>
      <c r="G21" s="47">
        <v>2024</v>
      </c>
      <c r="H21" s="68" t="s">
        <v>93</v>
      </c>
      <c r="I21" s="90"/>
      <c r="J21" s="93"/>
      <c r="K21" s="51" t="s">
        <v>111</v>
      </c>
    </row>
    <row r="22" spans="1:11" ht="156">
      <c r="A22" s="67" t="s">
        <v>99</v>
      </c>
      <c r="B22" s="47" t="s">
        <v>62</v>
      </c>
      <c r="C22" s="47"/>
      <c r="D22" s="47" t="s">
        <v>112</v>
      </c>
      <c r="E22" s="69" t="s">
        <v>122</v>
      </c>
      <c r="F22" s="59">
        <v>1</v>
      </c>
      <c r="G22" s="47">
        <v>2024</v>
      </c>
      <c r="H22" s="70" t="s">
        <v>94</v>
      </c>
      <c r="I22" s="71" t="s">
        <v>95</v>
      </c>
      <c r="J22" s="93"/>
      <c r="K22" s="51"/>
    </row>
    <row r="23" spans="1:11" ht="29.25" customHeight="1">
      <c r="A23" s="72" t="s">
        <v>1</v>
      </c>
      <c r="B23" s="103" t="s">
        <v>2</v>
      </c>
      <c r="C23" s="103"/>
      <c r="D23" s="103"/>
      <c r="E23" s="103"/>
      <c r="F23" s="103"/>
      <c r="G23" s="103"/>
      <c r="H23" s="103"/>
      <c r="I23" s="103"/>
      <c r="J23" s="103"/>
      <c r="K23" s="60"/>
    </row>
    <row r="24" spans="1:11" ht="16.5" customHeight="1">
      <c r="A24" s="72" t="s">
        <v>3</v>
      </c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60"/>
    </row>
    <row r="25" spans="1:11" ht="15.75" customHeight="1" thickBot="1">
      <c r="A25" s="91" t="s">
        <v>63</v>
      </c>
      <c r="B25" s="91"/>
      <c r="C25" s="91"/>
      <c r="D25" s="91"/>
      <c r="E25" s="91"/>
      <c r="F25" s="91"/>
      <c r="G25" s="91"/>
      <c r="H25" s="91"/>
      <c r="I25" s="91"/>
      <c r="J25" s="91"/>
      <c r="K25" s="73"/>
    </row>
    <row r="26" spans="1:11" ht="17.25" customHeight="1" thickBot="1">
      <c r="A26" s="92" t="s">
        <v>5</v>
      </c>
      <c r="B26" s="92" t="s">
        <v>6</v>
      </c>
      <c r="C26" s="92" t="s">
        <v>7</v>
      </c>
      <c r="D26" s="92" t="s">
        <v>8</v>
      </c>
      <c r="E26" s="92"/>
      <c r="F26" s="92"/>
      <c r="G26" s="92" t="s">
        <v>9</v>
      </c>
      <c r="H26" s="100" t="s">
        <v>156</v>
      </c>
      <c r="I26" s="100" t="s">
        <v>147</v>
      </c>
      <c r="J26" s="92" t="s">
        <v>10</v>
      </c>
      <c r="K26" s="60"/>
    </row>
    <row r="27" spans="1:11" ht="45.75" customHeight="1">
      <c r="A27" s="92"/>
      <c r="B27" s="92"/>
      <c r="C27" s="92"/>
      <c r="D27" s="74" t="s">
        <v>11</v>
      </c>
      <c r="E27" s="75" t="s">
        <v>125</v>
      </c>
      <c r="F27" s="74" t="s">
        <v>109</v>
      </c>
      <c r="G27" s="92"/>
      <c r="H27" s="100"/>
      <c r="I27" s="100"/>
      <c r="J27" s="92"/>
      <c r="K27" s="60"/>
    </row>
    <row r="28" spans="1:11" ht="134.25" customHeight="1">
      <c r="A28" s="61" t="s">
        <v>64</v>
      </c>
      <c r="B28" s="66" t="s">
        <v>65</v>
      </c>
      <c r="C28" s="76"/>
      <c r="D28" s="77" t="s">
        <v>66</v>
      </c>
      <c r="E28" s="209">
        <v>1</v>
      </c>
      <c r="F28" s="82">
        <v>1</v>
      </c>
      <c r="G28" s="47">
        <v>2024</v>
      </c>
      <c r="H28" s="104" t="s">
        <v>143</v>
      </c>
      <c r="I28" s="90" t="s">
        <v>144</v>
      </c>
      <c r="J28" s="93" t="s">
        <v>67</v>
      </c>
      <c r="K28" s="60"/>
    </row>
    <row r="29" spans="1:11" ht="104.25">
      <c r="A29" s="61" t="s">
        <v>68</v>
      </c>
      <c r="B29" s="66" t="s">
        <v>69</v>
      </c>
      <c r="C29" s="66"/>
      <c r="D29" s="80" t="s">
        <v>122</v>
      </c>
      <c r="E29" s="58">
        <f>1*100%</f>
        <v>1</v>
      </c>
      <c r="F29" s="81">
        <v>1</v>
      </c>
      <c r="G29" s="47">
        <v>2024</v>
      </c>
      <c r="H29" s="104"/>
      <c r="I29" s="90"/>
      <c r="J29" s="93"/>
      <c r="K29" s="51"/>
    </row>
    <row r="30" spans="1:11" ht="174">
      <c r="A30" s="67" t="s">
        <v>113</v>
      </c>
      <c r="B30" s="47" t="s">
        <v>70</v>
      </c>
      <c r="C30" s="47"/>
      <c r="D30" s="47" t="s">
        <v>114</v>
      </c>
      <c r="E30" s="58">
        <f>1*100%</f>
        <v>1</v>
      </c>
      <c r="F30" s="82">
        <v>1</v>
      </c>
      <c r="G30" s="47">
        <v>2024</v>
      </c>
      <c r="H30" s="83" t="s">
        <v>145</v>
      </c>
      <c r="I30" s="90"/>
      <c r="J30" s="53" t="s">
        <v>71</v>
      </c>
      <c r="K30" s="60"/>
    </row>
    <row r="31" spans="1:11" ht="21.75" customHeight="1">
      <c r="A31" s="105" t="s">
        <v>155</v>
      </c>
      <c r="B31" s="105"/>
      <c r="C31" s="105"/>
      <c r="D31" s="105"/>
      <c r="E31" s="227">
        <f>(SUM(E9:E22)+E29+E30+E28)/17</f>
        <v>0.6494117647058824</v>
      </c>
      <c r="F31" s="78"/>
      <c r="G31" s="78"/>
      <c r="H31" s="84"/>
      <c r="I31" s="84"/>
      <c r="J31" s="84"/>
      <c r="K31" s="60"/>
    </row>
    <row r="32" spans="1:11" ht="15" customHeight="1">
      <c r="A32" s="106" t="s">
        <v>42</v>
      </c>
      <c r="B32" s="108" t="s">
        <v>42</v>
      </c>
      <c r="C32" s="109" t="s">
        <v>157</v>
      </c>
      <c r="D32" s="109"/>
      <c r="E32" s="109"/>
      <c r="F32" s="109"/>
      <c r="G32" s="109"/>
      <c r="H32" s="109"/>
      <c r="I32" s="109"/>
      <c r="J32" s="109"/>
      <c r="K32" s="87"/>
    </row>
    <row r="33" spans="1:11" ht="17.25">
      <c r="A33" s="106"/>
      <c r="B33" s="108"/>
      <c r="C33" s="110" t="s">
        <v>158</v>
      </c>
      <c r="D33" s="110"/>
      <c r="E33" s="110"/>
      <c r="F33" s="110"/>
      <c r="G33" s="110"/>
      <c r="H33" s="110"/>
      <c r="I33" s="110"/>
      <c r="J33" s="110"/>
      <c r="K33" s="88"/>
    </row>
    <row r="34" spans="1:11" ht="17.25">
      <c r="A34" s="106"/>
      <c r="B34" s="86" t="s">
        <v>43</v>
      </c>
      <c r="C34" s="111" t="s">
        <v>44</v>
      </c>
      <c r="D34" s="111"/>
      <c r="E34" s="111"/>
      <c r="F34" s="111"/>
      <c r="G34" s="111"/>
      <c r="H34" s="111"/>
      <c r="I34" s="111"/>
      <c r="J34" s="111"/>
      <c r="K34" s="89"/>
    </row>
    <row r="35" spans="1:11" ht="17.25">
      <c r="A35" s="85" t="s">
        <v>43</v>
      </c>
      <c r="B35" s="86" t="s">
        <v>45</v>
      </c>
      <c r="C35" s="109"/>
      <c r="D35" s="109"/>
      <c r="E35" s="109"/>
      <c r="F35" s="109"/>
      <c r="G35" s="109"/>
      <c r="H35" s="109"/>
      <c r="I35" s="109"/>
      <c r="J35" s="109"/>
      <c r="K35" s="87"/>
    </row>
    <row r="36" spans="1:11" ht="14.25">
      <c r="A36" s="23"/>
      <c r="B36" s="23"/>
      <c r="C36" s="19"/>
      <c r="D36" s="19"/>
      <c r="F36" s="23"/>
      <c r="G36" s="23"/>
      <c r="H36" s="24"/>
      <c r="I36" s="24"/>
      <c r="J36" s="24"/>
      <c r="K36" s="24"/>
    </row>
    <row r="37" spans="1:11" ht="14.25">
      <c r="A37" s="23"/>
      <c r="B37" s="23"/>
      <c r="C37" s="19"/>
      <c r="D37" s="19"/>
      <c r="F37" s="23"/>
      <c r="G37" s="23"/>
      <c r="H37" s="24"/>
      <c r="I37" s="24"/>
      <c r="J37" s="24"/>
      <c r="K37" s="24"/>
    </row>
    <row r="38" spans="1:11" ht="14.25">
      <c r="A38" s="23"/>
      <c r="B38" s="23"/>
      <c r="C38" s="19"/>
      <c r="D38" s="19"/>
      <c r="F38" s="23"/>
      <c r="G38" s="23"/>
      <c r="H38" s="24"/>
      <c r="I38" s="24"/>
      <c r="J38" s="24"/>
      <c r="K38" s="24"/>
    </row>
    <row r="39" spans="1:11" ht="14.25">
      <c r="A39" s="23"/>
      <c r="B39" s="23"/>
      <c r="C39" s="19"/>
      <c r="D39" s="19"/>
      <c r="F39" s="23"/>
      <c r="G39" s="23"/>
      <c r="H39" s="24"/>
      <c r="I39" s="24"/>
      <c r="J39" s="24"/>
      <c r="K39" s="24"/>
    </row>
    <row r="40" spans="1:11" ht="14.25">
      <c r="A40" s="23"/>
      <c r="B40" s="23"/>
      <c r="C40" s="19"/>
      <c r="D40" s="19"/>
      <c r="F40" s="23"/>
      <c r="G40" s="23"/>
      <c r="H40" s="24"/>
      <c r="I40" s="24"/>
      <c r="J40" s="24"/>
      <c r="K40" s="24"/>
    </row>
    <row r="41" spans="1:11" ht="13.5" customHeight="1">
      <c r="A41" s="23"/>
      <c r="B41" s="107"/>
      <c r="C41" s="107"/>
      <c r="D41" s="107"/>
      <c r="E41" s="107"/>
      <c r="F41" s="107"/>
      <c r="G41" s="107"/>
      <c r="H41" s="107"/>
      <c r="I41" s="107"/>
      <c r="J41" s="107"/>
      <c r="K41" s="24"/>
    </row>
    <row r="42" spans="1:11" ht="14.25">
      <c r="A42" s="23"/>
      <c r="B42" s="23"/>
      <c r="C42" s="19"/>
      <c r="D42" s="19"/>
      <c r="F42" s="23"/>
      <c r="G42" s="23"/>
      <c r="H42" s="24"/>
      <c r="I42" s="24"/>
      <c r="J42" s="24"/>
      <c r="K42" s="24"/>
    </row>
    <row r="43" spans="1:11" ht="14.25">
      <c r="A43" s="23"/>
      <c r="B43" s="23"/>
      <c r="C43" s="19"/>
      <c r="D43" s="19"/>
      <c r="F43" s="23"/>
      <c r="G43" s="23"/>
      <c r="H43" s="24"/>
      <c r="I43" s="24"/>
      <c r="J43" s="24"/>
      <c r="K43" s="24"/>
    </row>
  </sheetData>
  <sheetProtection selectLockedCells="1" selectUnlockedCells="1"/>
  <mergeCells count="42">
    <mergeCell ref="B41:J41"/>
    <mergeCell ref="B32:B33"/>
    <mergeCell ref="C32:J32"/>
    <mergeCell ref="C33:J33"/>
    <mergeCell ref="C34:J34"/>
    <mergeCell ref="C35:J35"/>
    <mergeCell ref="H28:H29"/>
    <mergeCell ref="I28:I30"/>
    <mergeCell ref="J28:J29"/>
    <mergeCell ref="A31:D31"/>
    <mergeCell ref="A32:A34"/>
    <mergeCell ref="D26:F26"/>
    <mergeCell ref="H26:H27"/>
    <mergeCell ref="I26:I27"/>
    <mergeCell ref="J26:J27"/>
    <mergeCell ref="G26:G27"/>
    <mergeCell ref="A7:A8"/>
    <mergeCell ref="B7:B8"/>
    <mergeCell ref="C7:C8"/>
    <mergeCell ref="D7:F7"/>
    <mergeCell ref="G7:G8"/>
    <mergeCell ref="J12:J13"/>
    <mergeCell ref="H7:H8"/>
    <mergeCell ref="I7:I8"/>
    <mergeCell ref="J7:J8"/>
    <mergeCell ref="I9:I12"/>
    <mergeCell ref="A1:A4"/>
    <mergeCell ref="B1:J2"/>
    <mergeCell ref="B3:J3"/>
    <mergeCell ref="B4:J4"/>
    <mergeCell ref="B5:J5"/>
    <mergeCell ref="B6:J6"/>
    <mergeCell ref="I16:I21"/>
    <mergeCell ref="A25:J25"/>
    <mergeCell ref="A26:A27"/>
    <mergeCell ref="B26:B27"/>
    <mergeCell ref="C26:C27"/>
    <mergeCell ref="I14:I15"/>
    <mergeCell ref="J14:J18"/>
    <mergeCell ref="J19:J22"/>
    <mergeCell ref="B24:J24"/>
    <mergeCell ref="B23:J23"/>
  </mergeCells>
  <printOptions/>
  <pageMargins left="0" right="0" top="0.39375" bottom="0.39375" header="0.5118055555555555" footer="0.5118055555555555"/>
  <pageSetup fitToHeight="0" fitToWidth="1" horizontalDpi="300" verticalDpi="300" orientation="landscape" paperSize="5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60" zoomScaleNormal="60" zoomScalePageLayoutView="0" workbookViewId="0" topLeftCell="A9">
      <selection activeCell="N11" sqref="N11"/>
    </sheetView>
  </sheetViews>
  <sheetFormatPr defaultColWidth="11.421875" defaultRowHeight="15"/>
  <cols>
    <col min="1" max="1" width="44.8515625" style="0" bestFit="1" customWidth="1"/>
    <col min="2" max="2" width="20.7109375" style="0" bestFit="1" customWidth="1"/>
    <col min="3" max="3" width="29.140625" style="0" customWidth="1"/>
    <col min="4" max="4" width="21.7109375" style="0" customWidth="1"/>
    <col min="5" max="5" width="12.28125" style="0" customWidth="1"/>
    <col min="6" max="6" width="12.140625" style="0" customWidth="1"/>
    <col min="7" max="7" width="17.28125" style="0" customWidth="1"/>
    <col min="8" max="8" width="32.28125" style="0" customWidth="1"/>
    <col min="9" max="9" width="20.57421875" style="0" customWidth="1"/>
    <col min="10" max="10" width="15.28125" style="0" customWidth="1"/>
  </cols>
  <sheetData>
    <row r="1" spans="1:17" ht="15" customHeight="1">
      <c r="A1" s="116"/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3"/>
      <c r="L1" s="3"/>
      <c r="M1" s="3"/>
      <c r="N1" s="3"/>
      <c r="O1" s="3"/>
      <c r="P1" s="3"/>
      <c r="Q1" s="4"/>
    </row>
    <row r="2" spans="1:17" ht="17.25" customHeight="1">
      <c r="A2" s="116"/>
      <c r="B2" s="115"/>
      <c r="C2" s="115"/>
      <c r="D2" s="115"/>
      <c r="E2" s="115"/>
      <c r="F2" s="115"/>
      <c r="G2" s="115"/>
      <c r="H2" s="115"/>
      <c r="I2" s="115"/>
      <c r="J2" s="115"/>
      <c r="K2" s="3"/>
      <c r="L2" s="3"/>
      <c r="M2" s="3"/>
      <c r="N2" s="3"/>
      <c r="O2" s="3"/>
      <c r="P2" s="3"/>
      <c r="Q2" s="4"/>
    </row>
    <row r="3" spans="1:17" ht="15.75" customHeight="1">
      <c r="A3" s="116"/>
      <c r="B3" s="117" t="s">
        <v>107</v>
      </c>
      <c r="C3" s="117"/>
      <c r="D3" s="117"/>
      <c r="E3" s="117"/>
      <c r="F3" s="117"/>
      <c r="G3" s="117"/>
      <c r="H3" s="117"/>
      <c r="I3" s="117"/>
      <c r="J3" s="117"/>
      <c r="K3" s="5"/>
      <c r="L3" s="5"/>
      <c r="M3" s="5"/>
      <c r="N3" s="5"/>
      <c r="O3" s="5"/>
      <c r="P3" s="4"/>
      <c r="Q3" s="4"/>
    </row>
    <row r="4" spans="1:17" ht="16.5" customHeight="1" thickBot="1">
      <c r="A4" s="116"/>
      <c r="B4" s="97">
        <v>2024</v>
      </c>
      <c r="C4" s="97"/>
      <c r="D4" s="97"/>
      <c r="E4" s="97"/>
      <c r="F4" s="97"/>
      <c r="G4" s="97"/>
      <c r="H4" s="97"/>
      <c r="I4" s="97"/>
      <c r="J4" s="97"/>
      <c r="K4" s="6"/>
      <c r="L4" s="6"/>
      <c r="M4" s="6"/>
      <c r="N4" s="6"/>
      <c r="O4" s="6"/>
      <c r="P4" s="4"/>
      <c r="Q4" s="4"/>
    </row>
    <row r="5" spans="1:17" ht="30.75" customHeight="1">
      <c r="A5" s="118" t="s">
        <v>1</v>
      </c>
      <c r="B5" s="102" t="s">
        <v>2</v>
      </c>
      <c r="C5" s="102"/>
      <c r="D5" s="102"/>
      <c r="E5" s="102"/>
      <c r="F5" s="102"/>
      <c r="G5" s="102"/>
      <c r="H5" s="102"/>
      <c r="I5" s="102"/>
      <c r="J5" s="102"/>
      <c r="K5" s="7"/>
      <c r="L5" s="7"/>
      <c r="M5" s="7"/>
      <c r="N5" s="7"/>
      <c r="O5" s="7"/>
      <c r="P5" s="7"/>
      <c r="Q5" s="4"/>
    </row>
    <row r="6" spans="1:17" ht="16.5" customHeight="1" thickBot="1">
      <c r="A6" s="118" t="s">
        <v>3</v>
      </c>
      <c r="B6" s="102" t="s">
        <v>46</v>
      </c>
      <c r="C6" s="102"/>
      <c r="D6" s="102"/>
      <c r="E6" s="102"/>
      <c r="F6" s="102"/>
      <c r="G6" s="102"/>
      <c r="H6" s="102"/>
      <c r="I6" s="102"/>
      <c r="J6" s="102"/>
      <c r="K6" s="7"/>
      <c r="L6" s="7"/>
      <c r="M6" s="7"/>
      <c r="N6" s="7"/>
      <c r="O6" s="7"/>
      <c r="P6" s="7"/>
      <c r="Q6" s="4"/>
    </row>
    <row r="7" spans="1:17" ht="21.75" customHeight="1" thickBot="1">
      <c r="A7" s="92" t="s">
        <v>5</v>
      </c>
      <c r="B7" s="92" t="s">
        <v>6</v>
      </c>
      <c r="C7" s="92" t="s">
        <v>7</v>
      </c>
      <c r="D7" s="92" t="s">
        <v>8</v>
      </c>
      <c r="E7" s="92"/>
      <c r="F7" s="92"/>
      <c r="G7" s="92" t="s">
        <v>9</v>
      </c>
      <c r="H7" s="100" t="s">
        <v>156</v>
      </c>
      <c r="I7" s="100" t="s">
        <v>129</v>
      </c>
      <c r="J7" s="92" t="s">
        <v>10</v>
      </c>
      <c r="K7" s="7"/>
      <c r="L7" s="7"/>
      <c r="M7" s="7"/>
      <c r="N7" s="7"/>
      <c r="O7" s="7"/>
      <c r="P7" s="7"/>
      <c r="Q7" s="4"/>
    </row>
    <row r="8" spans="1:10" ht="41.25" customHeight="1">
      <c r="A8" s="92"/>
      <c r="B8" s="92"/>
      <c r="C8" s="92"/>
      <c r="D8" s="74" t="s">
        <v>11</v>
      </c>
      <c r="E8" s="119" t="s">
        <v>125</v>
      </c>
      <c r="F8" s="119" t="s">
        <v>109</v>
      </c>
      <c r="G8" s="92"/>
      <c r="H8" s="100"/>
      <c r="I8" s="100"/>
      <c r="J8" s="92"/>
    </row>
    <row r="9" spans="1:12" s="8" customFormat="1" ht="243">
      <c r="A9" s="67" t="s">
        <v>108</v>
      </c>
      <c r="B9" s="47" t="s">
        <v>48</v>
      </c>
      <c r="C9" s="67"/>
      <c r="D9" s="47" t="s">
        <v>159</v>
      </c>
      <c r="E9" s="120">
        <v>1</v>
      </c>
      <c r="F9" s="120">
        <v>1</v>
      </c>
      <c r="G9" s="121">
        <v>2024</v>
      </c>
      <c r="H9" s="122" t="s">
        <v>162</v>
      </c>
      <c r="I9" s="123" t="s">
        <v>49</v>
      </c>
      <c r="J9" s="53" t="s">
        <v>47</v>
      </c>
      <c r="K9" s="32"/>
      <c r="L9" s="9"/>
    </row>
    <row r="10" spans="1:10" s="8" customFormat="1" ht="121.5">
      <c r="A10" s="61" t="s">
        <v>80</v>
      </c>
      <c r="B10" s="42" t="s">
        <v>50</v>
      </c>
      <c r="C10" s="61"/>
      <c r="D10" s="42" t="s">
        <v>160</v>
      </c>
      <c r="E10" s="120">
        <v>1</v>
      </c>
      <c r="F10" s="124">
        <v>1</v>
      </c>
      <c r="G10" s="125">
        <v>2024</v>
      </c>
      <c r="H10" s="126" t="s">
        <v>163</v>
      </c>
      <c r="I10" s="123"/>
      <c r="J10" s="93" t="s">
        <v>47</v>
      </c>
    </row>
    <row r="11" spans="1:10" ht="208.5">
      <c r="A11" s="61" t="s">
        <v>51</v>
      </c>
      <c r="B11" s="47" t="s">
        <v>50</v>
      </c>
      <c r="C11" s="67"/>
      <c r="D11" s="47" t="s">
        <v>161</v>
      </c>
      <c r="E11" s="120">
        <v>1</v>
      </c>
      <c r="F11" s="120">
        <v>1</v>
      </c>
      <c r="G11" s="125">
        <v>2024</v>
      </c>
      <c r="H11" s="49" t="s">
        <v>164</v>
      </c>
      <c r="I11" s="123"/>
      <c r="J11" s="93"/>
    </row>
    <row r="12" spans="1:10" ht="17.25">
      <c r="A12" s="105" t="s">
        <v>166</v>
      </c>
      <c r="B12" s="105"/>
      <c r="C12" s="105"/>
      <c r="D12" s="105"/>
      <c r="E12" s="228">
        <f>AVERAGE(E9:E11)</f>
        <v>1</v>
      </c>
      <c r="F12" s="127"/>
      <c r="G12" s="84"/>
      <c r="H12" s="84"/>
      <c r="I12" s="84"/>
      <c r="J12" s="84"/>
    </row>
    <row r="13" spans="1:10" ht="15" customHeight="1">
      <c r="A13" s="108" t="s">
        <v>42</v>
      </c>
      <c r="B13" s="128" t="s">
        <v>165</v>
      </c>
      <c r="C13" s="128"/>
      <c r="D13" s="128"/>
      <c r="E13" s="128"/>
      <c r="F13" s="128"/>
      <c r="G13" s="128"/>
      <c r="H13" s="128"/>
      <c r="I13" s="128"/>
      <c r="J13" s="128"/>
    </row>
    <row r="14" spans="1:10" ht="17.25">
      <c r="A14" s="108"/>
      <c r="B14" s="110" t="s">
        <v>158</v>
      </c>
      <c r="C14" s="110"/>
      <c r="D14" s="110"/>
      <c r="E14" s="110"/>
      <c r="F14" s="110"/>
      <c r="G14" s="110"/>
      <c r="H14" s="110"/>
      <c r="I14" s="110"/>
      <c r="J14" s="110"/>
    </row>
    <row r="15" spans="1:10" ht="17.25">
      <c r="A15" s="86" t="s">
        <v>43</v>
      </c>
      <c r="B15" s="111" t="s">
        <v>44</v>
      </c>
      <c r="C15" s="111"/>
      <c r="D15" s="111"/>
      <c r="E15" s="111"/>
      <c r="F15" s="111"/>
      <c r="G15" s="111"/>
      <c r="H15" s="111"/>
      <c r="I15" s="111"/>
      <c r="J15" s="111"/>
    </row>
    <row r="16" spans="1:10" ht="15" customHeight="1">
      <c r="A16" s="86" t="s">
        <v>45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sheetProtection selectLockedCells="1" selectUnlockedCells="1"/>
  <mergeCells count="22">
    <mergeCell ref="A1:A4"/>
    <mergeCell ref="B1:J2"/>
    <mergeCell ref="B3:J3"/>
    <mergeCell ref="B4:J4"/>
    <mergeCell ref="B5:J5"/>
    <mergeCell ref="I7:I8"/>
    <mergeCell ref="J10:J11"/>
    <mergeCell ref="J7:J8"/>
    <mergeCell ref="B6:J6"/>
    <mergeCell ref="C7:C8"/>
    <mergeCell ref="A7:A8"/>
    <mergeCell ref="G7:G8"/>
    <mergeCell ref="B16:J16"/>
    <mergeCell ref="B13:J13"/>
    <mergeCell ref="I9:I11"/>
    <mergeCell ref="D7:F7"/>
    <mergeCell ref="B7:B8"/>
    <mergeCell ref="B15:J15"/>
    <mergeCell ref="A12:D12"/>
    <mergeCell ref="A13:A14"/>
    <mergeCell ref="B14:J14"/>
    <mergeCell ref="H7:H8"/>
  </mergeCells>
  <printOptions/>
  <pageMargins left="0.5902777777777778" right="1.2597222222222222" top="0.5902777777777778" bottom="0.27569444444444446" header="0.5118055555555555" footer="0.5118055555555555"/>
  <pageSetup fitToHeight="0" fitToWidth="1" horizontalDpi="300" verticalDpi="300" orientation="landscape" paperSize="5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Humberto Ballen Espìnosa</dc:creator>
  <cp:keywords/>
  <dc:description/>
  <cp:lastModifiedBy>KELLY</cp:lastModifiedBy>
  <cp:lastPrinted>2019-02-19T16:46:52Z</cp:lastPrinted>
  <dcterms:created xsi:type="dcterms:W3CDTF">2017-09-13T15:59:56Z</dcterms:created>
  <dcterms:modified xsi:type="dcterms:W3CDTF">2024-02-01T01:57:34Z</dcterms:modified>
  <cp:category/>
  <cp:version/>
  <cp:contentType/>
  <cp:contentStatus/>
</cp:coreProperties>
</file>