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<sst xmlns="http://schemas.openxmlformats.org/spreadsheetml/2006/main" count="87" uniqueCount="84">
  <si>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</si>
  <si>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</si>
  <si>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</si>
  <si>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</si>
  <si>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</si>
  <si>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</si>
  <si>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</si>
  <si>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</si>
  <si>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</si>
  <si>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</si>
  <si>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</si>
  <si>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</si>
  <si>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</si>
  <si>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</si>
  <si>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</si>
  <si>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</si>
  <si>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</si>
  <si>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</si>
  <si>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</si>
  <si>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</si>
  <si>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</si>
  <si>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</si>
  <si>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</si>
  <si>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</si>
  <si>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</si>
  <si>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</si>
  <si>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</si>
  <si>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</si>
  <si>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</si>
  <si>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</si>
  <si>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</si>
  <si>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</si>
  <si>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</si>
  <si>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</si>
  <si>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</si>
  <si>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</si>
  <si>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</si>
  <si>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</si>
  <si>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</si>
  <si>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</si>
  <si>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</si>
  <si>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</si>
  <si>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</si>
  <si>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</si>
  <si>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</si>
  <si>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</si>
  <si>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</si>
  <si>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</si>
  <si>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</si>
  <si>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</si>
  <si>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</si>
  <si>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</si>
  <si>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</si>
  <si>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</si>
  <si>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</si>
  <si>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</si>
  <si>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</si>
  <si>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</si>
  <si>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</si>
  <si>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</si>
  <si>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</si>
  <si>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</si>
  <si>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</si>
  <si>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</si>
  <si>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</si>
  <si>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</si>
  <si>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</si>
  <si>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</si>
  <si>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</si>
  <si>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</si>
  <si>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</si>
  <si>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</si>
  <si>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</si>
  <si>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AÑO:2020</t>
  </si>
  <si>
    <t>RUBRO</t>
  </si>
  <si>
    <t>NOMBRE DEL RUBRO</t>
  </si>
  <si>
    <t>Ingresos Periodo</t>
  </si>
  <si>
    <t>MES: DEL 01 AL 31 DICIEMBRE</t>
  </si>
  <si>
    <t>Ajustes Resta Periodo</t>
  </si>
  <si>
    <t>Ajuste Susma</t>
  </si>
  <si>
    <t>GLORIA ELCY RODAS JARAMILLO</t>
  </si>
  <si>
    <t>Subdirectora Administrativa y Financiera</t>
  </si>
  <si>
    <t>Tècnico Administrativo</t>
  </si>
  <si>
    <t>JAIRO ANDRES SILVA SERNA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</si>
</sst>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6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8.0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4" fillId="0" borderId="0" xfId="52" applyNumberFormat="1" applyFont="1" applyAlignment="1">
      <alignment horizontal="center"/>
      <protection/>
    </xf>
    <xf numFmtId="3" fontId="24" fillId="0" borderId="0" xfId="52" applyNumberFormat="1" applyFont="1" applyAlignment="1">
      <alignment/>
      <protection/>
    </xf>
    <xf numFmtId="3" fontId="25" fillId="0" borderId="0" xfId="52" applyNumberFormat="1" applyFont="1" applyAlignment="1">
      <alignment horizontal="center"/>
      <protection/>
    </xf>
    <xf numFmtId="0" fontId="26" fillId="33" borderId="1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26" fillId="33" borderId="10" xfId="0" applyNumberFormat="1" applyFont="1" applyFill="1" applyBorder="1" applyAlignment="1" applyProtection="1">
      <alignment horizontal="center" wrapText="1"/>
      <protection/>
    </xf>
    <xf numFmtId="10" fontId="4" fillId="0" borderId="10" xfId="0" applyNumberFormat="1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114300</xdr:rowOff>
    </xdr:from>
    <xdr:to>
      <xdr:col>12</xdr:col>
      <xdr:colOff>28575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300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114300</xdr:rowOff>
    </xdr:from>
    <xdr:to>
      <xdr:col>1</xdr:col>
      <xdr:colOff>333375</xdr:colOff>
      <xdr:row>4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4300"/>
          <a:ext cx="942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B42" sqref="B42"/>
    </sheetView>
  </sheetViews>
  <sheetFormatPr defaultColWidth="11.421875" defaultRowHeight="12.75"/>
  <cols>
    <col min="1" max="1" width="13.140625" style="0" customWidth="1"/>
    <col min="2" max="2" width="39.140625" style="0" customWidth="1"/>
    <col min="4" max="4" width="9.8515625" style="0" customWidth="1"/>
    <col min="6" max="6" width="10.421875" style="0" customWidth="1"/>
    <col min="9" max="9" width="9.421875" style="0" customWidth="1"/>
    <col min="10" max="10" width="8.28125" style="0" customWidth="1"/>
    <col min="11" max="11" width="10.140625" style="0" customWidth="1"/>
    <col min="13" max="13" width="7.140625" style="0" customWidth="1"/>
    <col min="14" max="14" width="10.421875" style="0" customWidth="1"/>
  </cols>
  <sheetData>
    <row r="1" spans="5:9" s="1" customFormat="1" ht="14.25">
      <c r="E1" s="2" t="s">
        <v>70</v>
      </c>
      <c r="F1" s="3"/>
      <c r="G1" s="3"/>
      <c r="H1" s="3"/>
      <c r="I1" s="3"/>
    </row>
    <row r="2" spans="5:9" s="1" customFormat="1" ht="14.25">
      <c r="E2" s="2" t="s">
        <v>71</v>
      </c>
      <c r="F2" s="3"/>
      <c r="G2" s="3"/>
      <c r="H2" s="3"/>
      <c r="I2" s="3"/>
    </row>
    <row r="3" spans="5:9" s="1" customFormat="1" ht="14.25">
      <c r="E3" s="2" t="s">
        <v>72</v>
      </c>
      <c r="F3" s="3"/>
      <c r="G3" s="3"/>
      <c r="H3" s="3"/>
      <c r="I3" s="3"/>
    </row>
    <row r="4" spans="5:9" s="1" customFormat="1" ht="15.75">
      <c r="E4" s="4" t="s">
        <v>73</v>
      </c>
      <c r="F4" s="3"/>
      <c r="G4" s="3"/>
      <c r="H4" s="3"/>
      <c r="I4" s="3"/>
    </row>
    <row r="5" spans="5:9" s="1" customFormat="1" ht="14.25">
      <c r="E5" s="2" t="s">
        <v>77</v>
      </c>
      <c r="F5" s="3"/>
      <c r="G5" s="3"/>
      <c r="H5" s="3"/>
      <c r="I5" s="3"/>
    </row>
    <row r="6" s="1" customFormat="1" ht="14.25"/>
    <row r="7" spans="1:14" s="6" customFormat="1" ht="30.75" customHeight="1">
      <c r="A7" s="5" t="s">
        <v>74</v>
      </c>
      <c r="B7" s="5" t="s">
        <v>75</v>
      </c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78</v>
      </c>
      <c r="J7" s="9" t="s">
        <v>79</v>
      </c>
      <c r="K7" s="5" t="s">
        <v>76</v>
      </c>
      <c r="L7" s="5" t="s">
        <v>6</v>
      </c>
      <c r="M7" s="5" t="s">
        <v>7</v>
      </c>
      <c r="N7" s="5" t="s">
        <v>8</v>
      </c>
    </row>
    <row r="9" spans="1:14" ht="12.75">
      <c r="A9" s="7" t="s">
        <v>9</v>
      </c>
      <c r="B9" s="7" t="s">
        <v>10</v>
      </c>
      <c r="C9" s="8">
        <v>3218513200</v>
      </c>
      <c r="D9" s="8">
        <v>123847037</v>
      </c>
      <c r="E9" s="8">
        <v>0</v>
      </c>
      <c r="F9" s="8">
        <v>123847037</v>
      </c>
      <c r="G9" s="8">
        <v>3342360237</v>
      </c>
      <c r="H9" s="8">
        <v>2322390599.9</v>
      </c>
      <c r="I9" s="8">
        <v>988624</v>
      </c>
      <c r="J9" s="8">
        <v>0</v>
      </c>
      <c r="K9" s="8">
        <v>311135343.52</v>
      </c>
      <c r="L9" s="8">
        <v>2632537319.4199996</v>
      </c>
      <c r="M9" s="10">
        <f>SUM(L9/G9)</f>
        <v>0.7876282425448204</v>
      </c>
      <c r="N9" s="8">
        <v>709822917.58</v>
      </c>
    </row>
    <row r="10" spans="1:14" ht="12.75">
      <c r="A10" s="7" t="s">
        <v>11</v>
      </c>
      <c r="B10" s="7" t="s">
        <v>12</v>
      </c>
      <c r="C10" s="8">
        <v>3213513200</v>
      </c>
      <c r="D10" s="8">
        <v>0</v>
      </c>
      <c r="E10" s="8">
        <v>0</v>
      </c>
      <c r="F10" s="8">
        <v>0</v>
      </c>
      <c r="G10" s="8">
        <v>3213513200</v>
      </c>
      <c r="H10" s="8">
        <v>2198543562.9</v>
      </c>
      <c r="I10" s="8">
        <v>988624</v>
      </c>
      <c r="J10" s="8">
        <v>0</v>
      </c>
      <c r="K10" s="8">
        <v>311135343.52</v>
      </c>
      <c r="L10" s="8">
        <v>2508690282.42</v>
      </c>
      <c r="M10" s="10">
        <f aca="true" t="shared" si="0" ref="M10:M40">SUM(L10/G10)</f>
        <v>0.7806690454608993</v>
      </c>
      <c r="N10" s="8">
        <v>704822917.58</v>
      </c>
    </row>
    <row r="11" spans="1:14" ht="12.75">
      <c r="A11" s="7" t="s">
        <v>13</v>
      </c>
      <c r="B11" s="7" t="s">
        <v>14</v>
      </c>
      <c r="C11" s="8">
        <v>3213513200</v>
      </c>
      <c r="D11" s="8">
        <v>0</v>
      </c>
      <c r="E11" s="8">
        <v>0</v>
      </c>
      <c r="F11" s="8">
        <v>0</v>
      </c>
      <c r="G11" s="8">
        <v>3213513200</v>
      </c>
      <c r="H11" s="8">
        <v>2198543562.9</v>
      </c>
      <c r="I11" s="8">
        <v>988624</v>
      </c>
      <c r="J11" s="8">
        <v>0</v>
      </c>
      <c r="K11" s="8">
        <v>311135343.52</v>
      </c>
      <c r="L11" s="8">
        <v>2508690282.4199996</v>
      </c>
      <c r="M11" s="10">
        <f t="shared" si="0"/>
        <v>0.7806690454608992</v>
      </c>
      <c r="N11" s="8">
        <v>704822917.58</v>
      </c>
    </row>
    <row r="12" spans="1:14" ht="12.75">
      <c r="A12" s="7" t="s">
        <v>15</v>
      </c>
      <c r="B12" s="7" t="s">
        <v>16</v>
      </c>
      <c r="C12" s="8">
        <v>1131013200</v>
      </c>
      <c r="D12" s="8">
        <v>0</v>
      </c>
      <c r="E12" s="8">
        <v>0</v>
      </c>
      <c r="F12" s="8">
        <v>0</v>
      </c>
      <c r="G12" s="8">
        <v>1131013200</v>
      </c>
      <c r="H12" s="8">
        <v>676575816.18</v>
      </c>
      <c r="I12" s="8">
        <v>0</v>
      </c>
      <c r="J12" s="8">
        <v>0</v>
      </c>
      <c r="K12" s="8">
        <v>90815554.14</v>
      </c>
      <c r="L12" s="8">
        <v>767391370.32</v>
      </c>
      <c r="M12" s="10">
        <f t="shared" si="0"/>
        <v>0.6784990399051046</v>
      </c>
      <c r="N12" s="8">
        <v>363621829.68000007</v>
      </c>
    </row>
    <row r="13" spans="1:14" ht="12.75">
      <c r="A13" s="7" t="s">
        <v>17</v>
      </c>
      <c r="B13" s="7" t="s">
        <v>18</v>
      </c>
      <c r="C13" s="8">
        <v>1131013200</v>
      </c>
      <c r="D13" s="8">
        <v>0</v>
      </c>
      <c r="E13" s="8">
        <v>0</v>
      </c>
      <c r="F13" s="8">
        <v>0</v>
      </c>
      <c r="G13" s="8">
        <v>1131013200</v>
      </c>
      <c r="H13" s="8">
        <v>676575816.18</v>
      </c>
      <c r="I13" s="8">
        <v>0</v>
      </c>
      <c r="J13" s="8">
        <v>0</v>
      </c>
      <c r="K13" s="8">
        <v>90815554.14</v>
      </c>
      <c r="L13" s="8">
        <v>767391370.32</v>
      </c>
      <c r="M13" s="10">
        <f t="shared" si="0"/>
        <v>0.6784990399051046</v>
      </c>
      <c r="N13" s="8">
        <v>363621829.68000007</v>
      </c>
    </row>
    <row r="14" spans="1:14" ht="12.75">
      <c r="A14" s="7" t="s">
        <v>19</v>
      </c>
      <c r="B14" s="7" t="s">
        <v>20</v>
      </c>
      <c r="C14" s="8">
        <v>1131013200</v>
      </c>
      <c r="D14" s="8">
        <v>0</v>
      </c>
      <c r="E14" s="8">
        <v>0</v>
      </c>
      <c r="F14" s="8">
        <v>0</v>
      </c>
      <c r="G14" s="8">
        <v>1131013200</v>
      </c>
      <c r="H14" s="8">
        <v>676575816.18</v>
      </c>
      <c r="I14" s="8">
        <v>0</v>
      </c>
      <c r="J14" s="8">
        <v>0</v>
      </c>
      <c r="K14" s="8">
        <v>90815554.14</v>
      </c>
      <c r="L14" s="8">
        <v>767391370.32</v>
      </c>
      <c r="M14" s="10">
        <f t="shared" si="0"/>
        <v>0.6784990399051046</v>
      </c>
      <c r="N14" s="8">
        <v>363621829.68000007</v>
      </c>
    </row>
    <row r="15" spans="1:14" ht="12.75">
      <c r="A15" s="7" t="s">
        <v>21</v>
      </c>
      <c r="B15" s="7" t="s">
        <v>22</v>
      </c>
      <c r="C15" s="8">
        <v>2047500000</v>
      </c>
      <c r="D15" s="8">
        <v>0</v>
      </c>
      <c r="E15" s="8">
        <v>0</v>
      </c>
      <c r="F15" s="8">
        <v>0</v>
      </c>
      <c r="G15" s="8">
        <v>2047500000</v>
      </c>
      <c r="H15" s="8">
        <v>1513442092.72</v>
      </c>
      <c r="I15" s="8">
        <v>988624</v>
      </c>
      <c r="J15" s="8">
        <v>0</v>
      </c>
      <c r="K15" s="8">
        <v>219377013.38</v>
      </c>
      <c r="L15" s="8">
        <v>1731830482.1</v>
      </c>
      <c r="M15" s="10">
        <f t="shared" si="0"/>
        <v>0.8458268532844933</v>
      </c>
      <c r="N15" s="8">
        <v>315669517.9</v>
      </c>
    </row>
    <row r="16" spans="1:14" ht="12.75">
      <c r="A16" s="7" t="s">
        <v>23</v>
      </c>
      <c r="B16" s="7" t="s">
        <v>24</v>
      </c>
      <c r="C16" s="8">
        <v>2029000000</v>
      </c>
      <c r="D16" s="8">
        <v>0</v>
      </c>
      <c r="E16" s="8">
        <v>0</v>
      </c>
      <c r="F16" s="8">
        <v>0</v>
      </c>
      <c r="G16" s="8">
        <v>2029000000</v>
      </c>
      <c r="H16" s="8">
        <v>1491236822.88</v>
      </c>
      <c r="I16" s="8">
        <v>988624</v>
      </c>
      <c r="J16" s="8">
        <v>0</v>
      </c>
      <c r="K16" s="8">
        <v>218136888</v>
      </c>
      <c r="L16" s="8">
        <v>1708385086.88</v>
      </c>
      <c r="M16" s="10">
        <f t="shared" si="0"/>
        <v>0.8419837786495812</v>
      </c>
      <c r="N16" s="8">
        <v>320614913.12</v>
      </c>
    </row>
    <row r="17" spans="1:14" ht="12.75">
      <c r="A17" s="7" t="s">
        <v>25</v>
      </c>
      <c r="B17" s="7" t="s">
        <v>26</v>
      </c>
      <c r="C17" s="8">
        <v>180000000</v>
      </c>
      <c r="D17" s="8">
        <v>0</v>
      </c>
      <c r="E17" s="8">
        <v>0</v>
      </c>
      <c r="F17" s="8">
        <v>0</v>
      </c>
      <c r="G17" s="8">
        <v>180000000</v>
      </c>
      <c r="H17" s="8">
        <v>64100532.88</v>
      </c>
      <c r="I17" s="8">
        <v>0</v>
      </c>
      <c r="J17" s="8">
        <v>0</v>
      </c>
      <c r="K17" s="8">
        <v>9255209</v>
      </c>
      <c r="L17" s="8">
        <v>73355741.88</v>
      </c>
      <c r="M17" s="10">
        <f t="shared" si="0"/>
        <v>0.4075318993333333</v>
      </c>
      <c r="N17" s="8">
        <v>106644258.12</v>
      </c>
    </row>
    <row r="18" spans="1:14" ht="12.75">
      <c r="A18" s="7" t="s">
        <v>27</v>
      </c>
      <c r="B18" s="7" t="s">
        <v>28</v>
      </c>
      <c r="C18" s="8">
        <v>180000000</v>
      </c>
      <c r="D18" s="8">
        <v>0</v>
      </c>
      <c r="E18" s="8">
        <v>0</v>
      </c>
      <c r="F18" s="8">
        <v>0</v>
      </c>
      <c r="G18" s="8">
        <v>180000000</v>
      </c>
      <c r="H18" s="8">
        <v>64100532.88</v>
      </c>
      <c r="I18" s="8">
        <v>0</v>
      </c>
      <c r="J18" s="8">
        <v>0</v>
      </c>
      <c r="K18" s="8">
        <v>9255209</v>
      </c>
      <c r="L18" s="8">
        <v>73355741.88</v>
      </c>
      <c r="M18" s="10">
        <f t="shared" si="0"/>
        <v>0.4075318993333333</v>
      </c>
      <c r="N18" s="8">
        <v>106644258.12</v>
      </c>
    </row>
    <row r="19" spans="1:14" ht="12.75">
      <c r="A19" s="7" t="s">
        <v>29</v>
      </c>
      <c r="B19" s="7" t="s">
        <v>30</v>
      </c>
      <c r="C19" s="8">
        <v>1809000000</v>
      </c>
      <c r="D19" s="8">
        <v>0</v>
      </c>
      <c r="E19" s="8">
        <v>0</v>
      </c>
      <c r="F19" s="8">
        <v>0</v>
      </c>
      <c r="G19" s="8">
        <v>1809000000</v>
      </c>
      <c r="H19" s="8">
        <v>1406049932</v>
      </c>
      <c r="I19" s="8">
        <v>495183</v>
      </c>
      <c r="J19" s="8">
        <v>0</v>
      </c>
      <c r="K19" s="8">
        <v>207005779</v>
      </c>
      <c r="L19" s="8">
        <v>1612560528</v>
      </c>
      <c r="M19" s="10">
        <f t="shared" si="0"/>
        <v>0.8914099104477612</v>
      </c>
      <c r="N19" s="8">
        <v>196439472</v>
      </c>
    </row>
    <row r="20" spans="1:14" ht="12.75">
      <c r="A20" s="7" t="s">
        <v>31</v>
      </c>
      <c r="B20" s="7" t="s">
        <v>32</v>
      </c>
      <c r="C20" s="8">
        <v>292000000</v>
      </c>
      <c r="D20" s="8">
        <v>0</v>
      </c>
      <c r="E20" s="8">
        <v>0</v>
      </c>
      <c r="F20" s="8">
        <v>0</v>
      </c>
      <c r="G20" s="8">
        <v>292000000</v>
      </c>
      <c r="H20" s="8">
        <v>241284900</v>
      </c>
      <c r="I20" s="8">
        <v>0</v>
      </c>
      <c r="J20" s="8">
        <v>0</v>
      </c>
      <c r="K20" s="8">
        <v>35036750</v>
      </c>
      <c r="L20" s="8">
        <v>276321650</v>
      </c>
      <c r="M20" s="10">
        <f t="shared" si="0"/>
        <v>0.9463070205479452</v>
      </c>
      <c r="N20" s="8">
        <v>15678350</v>
      </c>
    </row>
    <row r="21" spans="1:14" ht="12.75">
      <c r="A21" s="7" t="s">
        <v>33</v>
      </c>
      <c r="B21" s="7" t="s">
        <v>34</v>
      </c>
      <c r="C21" s="8">
        <v>20000000</v>
      </c>
      <c r="D21" s="8">
        <v>0</v>
      </c>
      <c r="E21" s="8">
        <v>0</v>
      </c>
      <c r="F21" s="8">
        <v>0</v>
      </c>
      <c r="G21" s="8">
        <v>20000000</v>
      </c>
      <c r="H21" s="8">
        <v>7983100</v>
      </c>
      <c r="I21" s="8">
        <v>0</v>
      </c>
      <c r="J21" s="8">
        <v>0</v>
      </c>
      <c r="K21" s="8">
        <v>950700</v>
      </c>
      <c r="L21" s="8">
        <v>8933800</v>
      </c>
      <c r="M21" s="10">
        <f t="shared" si="0"/>
        <v>0.44669</v>
      </c>
      <c r="N21" s="8">
        <v>11066200</v>
      </c>
    </row>
    <row r="22" spans="1:14" ht="12.75">
      <c r="A22" s="7" t="s">
        <v>35</v>
      </c>
      <c r="B22" s="7" t="s">
        <v>36</v>
      </c>
      <c r="C22" s="8">
        <v>787000000</v>
      </c>
      <c r="D22" s="8">
        <v>0</v>
      </c>
      <c r="E22" s="8">
        <v>0</v>
      </c>
      <c r="F22" s="8">
        <v>0</v>
      </c>
      <c r="G22" s="8">
        <v>787000000</v>
      </c>
      <c r="H22" s="8">
        <v>605997416</v>
      </c>
      <c r="I22" s="8">
        <v>0</v>
      </c>
      <c r="J22" s="8">
        <v>0</v>
      </c>
      <c r="K22" s="8">
        <v>96043400</v>
      </c>
      <c r="L22" s="8">
        <v>702040816</v>
      </c>
      <c r="M22" s="10">
        <f t="shared" si="0"/>
        <v>0.8920467801778907</v>
      </c>
      <c r="N22" s="8">
        <v>84959184</v>
      </c>
    </row>
    <row r="23" spans="1:14" ht="12.75">
      <c r="A23" s="7" t="s">
        <v>37</v>
      </c>
      <c r="B23" s="7" t="s">
        <v>38</v>
      </c>
      <c r="C23" s="8">
        <v>260000000</v>
      </c>
      <c r="D23" s="8">
        <v>0</v>
      </c>
      <c r="E23" s="8">
        <v>0</v>
      </c>
      <c r="F23" s="8">
        <v>0</v>
      </c>
      <c r="G23" s="8">
        <v>260000000</v>
      </c>
      <c r="H23" s="8">
        <v>160809927</v>
      </c>
      <c r="I23" s="8">
        <v>35183</v>
      </c>
      <c r="J23" s="8">
        <v>0</v>
      </c>
      <c r="K23" s="8">
        <v>19020529</v>
      </c>
      <c r="L23" s="8">
        <v>179795273</v>
      </c>
      <c r="M23" s="10">
        <f t="shared" si="0"/>
        <v>0.6915202807692308</v>
      </c>
      <c r="N23" s="8">
        <v>80204727</v>
      </c>
    </row>
    <row r="24" spans="1:14" ht="12.75">
      <c r="A24" s="7" t="s">
        <v>39</v>
      </c>
      <c r="B24" s="7" t="s">
        <v>40</v>
      </c>
      <c r="C24" s="8">
        <v>450000000</v>
      </c>
      <c r="D24" s="8">
        <v>0</v>
      </c>
      <c r="E24" s="8">
        <v>0</v>
      </c>
      <c r="F24" s="8">
        <v>0</v>
      </c>
      <c r="G24" s="8">
        <v>450000000</v>
      </c>
      <c r="H24" s="8">
        <v>389974589</v>
      </c>
      <c r="I24" s="8">
        <v>460000</v>
      </c>
      <c r="J24" s="8">
        <v>0</v>
      </c>
      <c r="K24" s="8">
        <v>55954400</v>
      </c>
      <c r="L24" s="8">
        <v>445468989</v>
      </c>
      <c r="M24" s="10">
        <f t="shared" si="0"/>
        <v>0.9899310866666666</v>
      </c>
      <c r="N24" s="8">
        <v>4531011</v>
      </c>
    </row>
    <row r="25" spans="1:14" ht="12.75">
      <c r="A25" s="7" t="s">
        <v>41</v>
      </c>
      <c r="B25" s="7" t="s">
        <v>42</v>
      </c>
      <c r="C25" s="8">
        <v>40000000</v>
      </c>
      <c r="D25" s="8">
        <v>0</v>
      </c>
      <c r="E25" s="8">
        <v>0</v>
      </c>
      <c r="F25" s="8">
        <v>0</v>
      </c>
      <c r="G25" s="8">
        <v>40000000</v>
      </c>
      <c r="H25" s="8">
        <v>21086358</v>
      </c>
      <c r="I25" s="8">
        <v>493441</v>
      </c>
      <c r="J25" s="8">
        <v>0</v>
      </c>
      <c r="K25" s="8">
        <v>1875900</v>
      </c>
      <c r="L25" s="8">
        <v>22468817</v>
      </c>
      <c r="M25" s="10">
        <f t="shared" si="0"/>
        <v>0.561720425</v>
      </c>
      <c r="N25" s="8">
        <v>17531183</v>
      </c>
    </row>
    <row r="26" spans="1:14" ht="12.75">
      <c r="A26" s="7" t="s">
        <v>43</v>
      </c>
      <c r="B26" s="7" t="s">
        <v>44</v>
      </c>
      <c r="C26" s="8">
        <v>40000000</v>
      </c>
      <c r="D26" s="8">
        <v>0</v>
      </c>
      <c r="E26" s="8">
        <v>0</v>
      </c>
      <c r="F26" s="8">
        <v>0</v>
      </c>
      <c r="G26" s="8">
        <v>40000000</v>
      </c>
      <c r="H26" s="8">
        <v>21086358</v>
      </c>
      <c r="I26" s="8">
        <v>493441</v>
      </c>
      <c r="J26" s="8">
        <v>0</v>
      </c>
      <c r="K26" s="8">
        <v>1875900</v>
      </c>
      <c r="L26" s="8">
        <v>22468817</v>
      </c>
      <c r="M26" s="10">
        <f t="shared" si="0"/>
        <v>0.561720425</v>
      </c>
      <c r="N26" s="8">
        <v>17531183</v>
      </c>
    </row>
    <row r="27" spans="1:14" ht="12.75">
      <c r="A27" s="7" t="s">
        <v>45</v>
      </c>
      <c r="B27" s="7" t="s">
        <v>46</v>
      </c>
      <c r="C27" s="8">
        <v>3500000</v>
      </c>
      <c r="D27" s="8">
        <v>0</v>
      </c>
      <c r="E27" s="8">
        <v>0</v>
      </c>
      <c r="F27" s="8">
        <v>0</v>
      </c>
      <c r="G27" s="8">
        <v>3500000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0">
        <f t="shared" si="0"/>
        <v>0</v>
      </c>
      <c r="N27" s="8">
        <v>3500000</v>
      </c>
    </row>
    <row r="28" spans="1:14" ht="12.75">
      <c r="A28" s="7" t="s">
        <v>47</v>
      </c>
      <c r="B28" s="7" t="s">
        <v>46</v>
      </c>
      <c r="C28" s="8">
        <v>3500000</v>
      </c>
      <c r="D28" s="8">
        <v>0</v>
      </c>
      <c r="E28" s="8">
        <v>0</v>
      </c>
      <c r="F28" s="8">
        <v>0</v>
      </c>
      <c r="G28" s="8">
        <v>3500000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f t="shared" si="0"/>
        <v>0</v>
      </c>
      <c r="N28" s="8">
        <v>3500000</v>
      </c>
    </row>
    <row r="29" spans="1:14" ht="12.75">
      <c r="A29" s="7" t="s">
        <v>48</v>
      </c>
      <c r="B29" s="7" t="s">
        <v>49</v>
      </c>
      <c r="C29" s="8">
        <v>15000000</v>
      </c>
      <c r="D29" s="8">
        <v>0</v>
      </c>
      <c r="E29" s="8">
        <v>0</v>
      </c>
      <c r="F29" s="8">
        <v>0</v>
      </c>
      <c r="G29" s="8">
        <v>15000000</v>
      </c>
      <c r="H29" s="8">
        <v>22205269.84000001</v>
      </c>
      <c r="I29" s="8">
        <v>0</v>
      </c>
      <c r="J29" s="8">
        <v>0</v>
      </c>
      <c r="K29" s="8">
        <v>1240125.38</v>
      </c>
      <c r="L29" s="8">
        <v>23445395.220000006</v>
      </c>
      <c r="M29" s="10">
        <f t="shared" si="0"/>
        <v>1.5630263480000004</v>
      </c>
      <c r="N29" s="8">
        <v>-8445395.220000006</v>
      </c>
    </row>
    <row r="30" spans="1:14" ht="12.75">
      <c r="A30" s="7" t="s">
        <v>50</v>
      </c>
      <c r="B30" s="7" t="s">
        <v>49</v>
      </c>
      <c r="C30" s="8">
        <v>15000000</v>
      </c>
      <c r="D30" s="8">
        <v>0</v>
      </c>
      <c r="E30" s="8">
        <v>0</v>
      </c>
      <c r="F30" s="8">
        <v>0</v>
      </c>
      <c r="G30" s="8">
        <v>15000000</v>
      </c>
      <c r="H30" s="8">
        <v>22205269.84000001</v>
      </c>
      <c r="I30" s="8">
        <v>0</v>
      </c>
      <c r="J30" s="8">
        <v>0</v>
      </c>
      <c r="K30" s="8">
        <v>1240125.38</v>
      </c>
      <c r="L30" s="8">
        <v>23445395.220000006</v>
      </c>
      <c r="M30" s="10">
        <f t="shared" si="0"/>
        <v>1.5630263480000004</v>
      </c>
      <c r="N30" s="8">
        <v>-8445395.220000006</v>
      </c>
    </row>
    <row r="31" spans="1:14" ht="12.75">
      <c r="A31" s="7" t="s">
        <v>51</v>
      </c>
      <c r="B31" s="7" t="s">
        <v>52</v>
      </c>
      <c r="C31" s="8">
        <v>35000000</v>
      </c>
      <c r="D31" s="8">
        <v>0</v>
      </c>
      <c r="E31" s="8">
        <v>0</v>
      </c>
      <c r="F31" s="8">
        <v>0</v>
      </c>
      <c r="G31" s="8">
        <v>35000000</v>
      </c>
      <c r="H31" s="8">
        <v>8525654</v>
      </c>
      <c r="I31" s="8">
        <v>0</v>
      </c>
      <c r="J31" s="8">
        <v>0</v>
      </c>
      <c r="K31" s="8">
        <v>942776</v>
      </c>
      <c r="L31" s="8">
        <v>9468430</v>
      </c>
      <c r="M31" s="10">
        <f t="shared" si="0"/>
        <v>0.27052657142857145</v>
      </c>
      <c r="N31" s="8">
        <v>25531570</v>
      </c>
    </row>
    <row r="32" spans="1:14" ht="12.75">
      <c r="A32" s="7" t="s">
        <v>53</v>
      </c>
      <c r="B32" s="7" t="s">
        <v>52</v>
      </c>
      <c r="C32" s="8">
        <v>35000000</v>
      </c>
      <c r="D32" s="8">
        <v>0</v>
      </c>
      <c r="E32" s="8">
        <v>0</v>
      </c>
      <c r="F32" s="8">
        <v>0</v>
      </c>
      <c r="G32" s="8">
        <v>35000000</v>
      </c>
      <c r="H32" s="8">
        <v>8525654</v>
      </c>
      <c r="I32" s="8">
        <v>0</v>
      </c>
      <c r="J32" s="8">
        <v>0</v>
      </c>
      <c r="K32" s="8">
        <v>942776</v>
      </c>
      <c r="L32" s="8">
        <v>9468430</v>
      </c>
      <c r="M32" s="10">
        <f t="shared" si="0"/>
        <v>0.27052657142857145</v>
      </c>
      <c r="N32" s="8">
        <v>25531570</v>
      </c>
    </row>
    <row r="33" spans="1:14" ht="12.75">
      <c r="A33" s="7" t="s">
        <v>54</v>
      </c>
      <c r="B33" s="7" t="s">
        <v>55</v>
      </c>
      <c r="C33" s="8">
        <v>35000000</v>
      </c>
      <c r="D33" s="8">
        <v>0</v>
      </c>
      <c r="E33" s="8">
        <v>0</v>
      </c>
      <c r="F33" s="8">
        <v>0</v>
      </c>
      <c r="G33" s="8">
        <v>35000000</v>
      </c>
      <c r="H33" s="8">
        <v>8525654</v>
      </c>
      <c r="I33" s="8">
        <v>0</v>
      </c>
      <c r="J33" s="8">
        <v>0</v>
      </c>
      <c r="K33" s="8">
        <v>942776</v>
      </c>
      <c r="L33" s="8">
        <v>9468430</v>
      </c>
      <c r="M33" s="10">
        <f t="shared" si="0"/>
        <v>0.27052657142857145</v>
      </c>
      <c r="N33" s="8">
        <v>25531570</v>
      </c>
    </row>
    <row r="34" spans="1:14" ht="12.75">
      <c r="A34" s="7" t="s">
        <v>56</v>
      </c>
      <c r="B34" s="7" t="s">
        <v>57</v>
      </c>
      <c r="C34" s="8">
        <v>35000000</v>
      </c>
      <c r="D34" s="8">
        <v>0</v>
      </c>
      <c r="E34" s="8">
        <v>0</v>
      </c>
      <c r="F34" s="8">
        <v>0</v>
      </c>
      <c r="G34" s="8">
        <v>35000000</v>
      </c>
      <c r="H34" s="8">
        <v>8525654</v>
      </c>
      <c r="I34" s="8">
        <v>0</v>
      </c>
      <c r="J34" s="8">
        <v>0</v>
      </c>
      <c r="K34" s="8">
        <v>942776</v>
      </c>
      <c r="L34" s="8">
        <v>9468430</v>
      </c>
      <c r="M34" s="10">
        <f t="shared" si="0"/>
        <v>0.27052657142857145</v>
      </c>
      <c r="N34" s="8">
        <v>25531570</v>
      </c>
    </row>
    <row r="35" spans="1:14" ht="12.75">
      <c r="A35" s="7" t="s">
        <v>58</v>
      </c>
      <c r="B35" s="7" t="s">
        <v>59</v>
      </c>
      <c r="C35" s="8">
        <v>5000000</v>
      </c>
      <c r="D35" s="8">
        <v>123847037</v>
      </c>
      <c r="E35" s="8">
        <v>0</v>
      </c>
      <c r="F35" s="8">
        <v>123847037</v>
      </c>
      <c r="G35" s="8">
        <v>128847037</v>
      </c>
      <c r="H35" s="8">
        <v>123847037</v>
      </c>
      <c r="I35" s="8">
        <v>0</v>
      </c>
      <c r="J35" s="8">
        <v>0</v>
      </c>
      <c r="K35" s="8">
        <v>0</v>
      </c>
      <c r="L35" s="8">
        <v>123847037</v>
      </c>
      <c r="M35" s="10">
        <f t="shared" si="0"/>
        <v>0.9611942958377848</v>
      </c>
      <c r="N35" s="8">
        <v>5000000</v>
      </c>
    </row>
    <row r="36" spans="1:14" ht="12.75">
      <c r="A36" s="7" t="s">
        <v>60</v>
      </c>
      <c r="B36" s="7" t="s">
        <v>61</v>
      </c>
      <c r="C36" s="8">
        <v>5000000</v>
      </c>
      <c r="D36" s="8">
        <v>123847037</v>
      </c>
      <c r="E36" s="8">
        <v>0</v>
      </c>
      <c r="F36" s="8">
        <v>123847037</v>
      </c>
      <c r="G36" s="8">
        <v>128847037</v>
      </c>
      <c r="H36" s="8">
        <v>123847037</v>
      </c>
      <c r="I36" s="8">
        <v>0</v>
      </c>
      <c r="J36" s="8">
        <v>0</v>
      </c>
      <c r="K36" s="8">
        <v>0</v>
      </c>
      <c r="L36" s="8">
        <v>123847037</v>
      </c>
      <c r="M36" s="10">
        <f t="shared" si="0"/>
        <v>0.9611942958377848</v>
      </c>
      <c r="N36" s="8">
        <v>5000000</v>
      </c>
    </row>
    <row r="37" spans="1:14" ht="12.75">
      <c r="A37" s="7" t="s">
        <v>62</v>
      </c>
      <c r="B37" s="7" t="s">
        <v>63</v>
      </c>
      <c r="C37" s="8">
        <v>0</v>
      </c>
      <c r="D37" s="8">
        <v>123847037</v>
      </c>
      <c r="E37" s="8">
        <v>0</v>
      </c>
      <c r="F37" s="8">
        <v>123847037</v>
      </c>
      <c r="G37" s="8">
        <v>123847037</v>
      </c>
      <c r="H37" s="8">
        <v>123847037</v>
      </c>
      <c r="I37" s="8">
        <v>0</v>
      </c>
      <c r="J37" s="8">
        <v>0</v>
      </c>
      <c r="K37" s="8">
        <v>0</v>
      </c>
      <c r="L37" s="8">
        <v>123847037</v>
      </c>
      <c r="M37" s="10">
        <f t="shared" si="0"/>
        <v>1</v>
      </c>
      <c r="N37" s="8">
        <v>0</v>
      </c>
    </row>
    <row r="38" spans="1:14" ht="12.75">
      <c r="A38" s="7" t="s">
        <v>64</v>
      </c>
      <c r="B38" s="7" t="s">
        <v>65</v>
      </c>
      <c r="C38" s="8">
        <v>0</v>
      </c>
      <c r="D38" s="8">
        <v>123847037</v>
      </c>
      <c r="E38" s="8">
        <v>0</v>
      </c>
      <c r="F38" s="8">
        <v>123847037</v>
      </c>
      <c r="G38" s="8">
        <v>123847037</v>
      </c>
      <c r="H38" s="8">
        <v>123847037</v>
      </c>
      <c r="I38" s="8">
        <v>0</v>
      </c>
      <c r="J38" s="8">
        <v>0</v>
      </c>
      <c r="K38" s="8">
        <v>0</v>
      </c>
      <c r="L38" s="8">
        <v>123847037</v>
      </c>
      <c r="M38" s="10">
        <f t="shared" si="0"/>
        <v>1</v>
      </c>
      <c r="N38" s="8">
        <v>0</v>
      </c>
    </row>
    <row r="39" spans="1:14" ht="12.75">
      <c r="A39" s="7" t="s">
        <v>66</v>
      </c>
      <c r="B39" s="7" t="s">
        <v>67</v>
      </c>
      <c r="C39" s="8">
        <v>5000000</v>
      </c>
      <c r="D39" s="8">
        <v>0</v>
      </c>
      <c r="E39" s="8">
        <v>0</v>
      </c>
      <c r="F39" s="8">
        <v>0</v>
      </c>
      <c r="G39" s="8">
        <v>5000000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10">
        <f t="shared" si="0"/>
        <v>0</v>
      </c>
      <c r="N39" s="8">
        <v>5000000</v>
      </c>
    </row>
    <row r="40" spans="1:14" ht="12.75">
      <c r="A40" s="7" t="s">
        <v>68</v>
      </c>
      <c r="B40" s="7" t="s">
        <v>69</v>
      </c>
      <c r="C40" s="8">
        <v>5000000</v>
      </c>
      <c r="D40" s="8">
        <v>0</v>
      </c>
      <c r="E40" s="8">
        <v>0</v>
      </c>
      <c r="F40" s="8">
        <v>0</v>
      </c>
      <c r="G40" s="8">
        <v>5000000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0">
        <f t="shared" si="0"/>
        <v>0</v>
      </c>
      <c r="N40" s="8">
        <v>5000000</v>
      </c>
    </row>
    <row r="44" spans="2:13" ht="12.75">
      <c r="B44" s="11"/>
      <c r="C44" s="11"/>
      <c r="D44" s="11"/>
      <c r="K44" s="11"/>
      <c r="L44" s="11"/>
      <c r="M44" s="11"/>
    </row>
    <row r="45" spans="2:11" s="14" customFormat="1" ht="11.25">
      <c r="B45" s="14" t="s">
        <v>80</v>
      </c>
      <c r="K45" s="14" t="s">
        <v>83</v>
      </c>
    </row>
    <row r="46" spans="2:13" s="12" customFormat="1" ht="12.75">
      <c r="B46" s="12" t="s">
        <v>81</v>
      </c>
      <c r="K46" s="12" t="s">
        <v>82</v>
      </c>
      <c r="L46" s="13"/>
      <c r="M46" s="13"/>
    </row>
  </sheetData>
  <sheetProtection/>
  <printOptions/>
  <pageMargins left="1.42" right="0.15748031496062992" top="0.15748031496062992" bottom="0.15748031496062992" header="0" footer="0"/>
  <pageSetup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2021-08-02T15:20:42Z</cp:lastPrinted>
  <dcterms:created xsi:type="dcterms:W3CDTF">2021-08-02T15:21:36Z</dcterms:created>
  <dcterms:modified xsi:type="dcterms:W3CDTF">2021-08-02T15:22:24Z</dcterms:modified>
  <cp:category/>
  <cp:version/>
  <cp:contentType/>
  <cp:contentStatus/>
</cp:coreProperties>
</file>