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48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<sst xmlns="http://schemas.openxmlformats.org/spreadsheetml/2006/main" count="153" uniqueCount="87">
  <si>
    <t>ANÁLISIS FINANCIERO</t>
  </si>
  <si>
    <t>INDICADORES DE LIQUIDEZ</t>
  </si>
  <si>
    <t>Miden la capacidad que se posee para cancelar las obligaciones a corto plazo.</t>
  </si>
  <si>
    <t>LIQUIDEZ CORRIENTE =</t>
  </si>
  <si>
    <t xml:space="preserve">Activo Corriente </t>
  </si>
  <si>
    <t>=</t>
  </si>
  <si>
    <t>Pasivo Corriente</t>
  </si>
  <si>
    <t xml:space="preserve"> </t>
  </si>
  <si>
    <t>La razón corriente representa la disponibilidad para hacer frente a las deudas</t>
  </si>
  <si>
    <t>CONTINUACIÓN ANÁLISIS FINANCIERO</t>
  </si>
  <si>
    <t>RAZÓN CTE DISPONIBLE</t>
  </si>
  <si>
    <t>Activo Cte-Inventarios  =</t>
  </si>
  <si>
    <t>O PRUEBA ÁCIDA          =</t>
  </si>
  <si>
    <t>Indica la capacidad para cubrir los pasivos en forma inmediata, con sus activos</t>
  </si>
  <si>
    <t>respaldo.</t>
  </si>
  <si>
    <t>CAPITAL DE TRABAJO  =</t>
  </si>
  <si>
    <t>Activo Cte - Pasivo Corriente =</t>
  </si>
  <si>
    <t>recursos de terceros</t>
  </si>
  <si>
    <t>INDICADORES DE ACTIVIDAD</t>
  </si>
  <si>
    <t>Miden  la  eficiencia  con  la  cual  se  utilizan  los  activos,  según  la velocidad</t>
  </si>
  <si>
    <t>de recuperación de los valores aplicados a ellos.</t>
  </si>
  <si>
    <t>ROTACIÓN DE ACTIVOS =</t>
  </si>
  <si>
    <t>Ingresos</t>
  </si>
  <si>
    <t xml:space="preserve">  Act. Total Neto</t>
  </si>
  <si>
    <t>INDICADORES DE RENDIMIENTO</t>
  </si>
  <si>
    <t>Miden la efectividad de la administración para generar  utilidades,  mediante</t>
  </si>
  <si>
    <t>el control de costos y gastos.</t>
  </si>
  <si>
    <t xml:space="preserve">         MARGEN BRUTO DE UTILIDAD =</t>
  </si>
  <si>
    <t>Utilidad Bruta</t>
  </si>
  <si>
    <t>*</t>
  </si>
  <si>
    <t>100 =</t>
  </si>
  <si>
    <t>Ingresos Netos</t>
  </si>
  <si>
    <t>Significa que la capacidad en la fuerza de ingresos  para generar utilidades,</t>
  </si>
  <si>
    <t xml:space="preserve">          MARGEN NETO DE UTILIDAD =</t>
  </si>
  <si>
    <t>Utilidad Neta</t>
  </si>
  <si>
    <t>Significa que la capacidad en la fuerza de ingresos  para generar utilidades</t>
  </si>
  <si>
    <t>RENDIMIENTO DEL       =</t>
  </si>
  <si>
    <t>100  =</t>
  </si>
  <si>
    <t>ACTIVO TOTAL</t>
  </si>
  <si>
    <t>ActivoTotal Neto</t>
  </si>
  <si>
    <t>RENDIMIENTO DEL    =</t>
  </si>
  <si>
    <t>PATRIMONIO</t>
  </si>
  <si>
    <t>Patrimonio</t>
  </si>
  <si>
    <t>RENDIMIENTO BRUTO</t>
  </si>
  <si>
    <t>DEL CAPITAL                   =</t>
  </si>
  <si>
    <t>Capital Fiscal</t>
  </si>
  <si>
    <t>También nos muestra la capacidad del capital para producir utilidades.</t>
  </si>
  <si>
    <t>RENDIMIENTO NETO</t>
  </si>
  <si>
    <t>Capital fiscal</t>
  </si>
  <si>
    <t>INDICADORES DE ENDEUDAMIENTO</t>
  </si>
  <si>
    <t>Determinan cómo se está financiando. Importante para evaluar las politicas</t>
  </si>
  <si>
    <t>crediticias, la correcta distribución de pasivos de acuerdo con el plazo y el</t>
  </si>
  <si>
    <t>efecto del endeudamiento sobre la utilidad de cada ejercicio.</t>
  </si>
  <si>
    <t>ENDEUDAMIENTO TOTAL =</t>
  </si>
  <si>
    <t xml:space="preserve">Pasivo Total </t>
  </si>
  <si>
    <t xml:space="preserve">Activo Total </t>
  </si>
  <si>
    <t>ENDEUDAMIENTO</t>
  </si>
  <si>
    <t>SOBRE PATRIMONIO    =</t>
  </si>
  <si>
    <t>SOBRE CAPITAL         =</t>
  </si>
  <si>
    <t>Patrimonio Institucional</t>
  </si>
  <si>
    <t>ENDEUDAMIENTO A</t>
  </si>
  <si>
    <t>CORTO PLAZO             =</t>
  </si>
  <si>
    <t>Pasivo Total</t>
  </si>
  <si>
    <t>A 31 DE DICIEMBRE DE 2017</t>
  </si>
  <si>
    <t>de corto plazo, con base en los activos corrientes. Para el año 2.017, por cada</t>
  </si>
  <si>
    <t>corrientes, pero sin tener que recurrir a la venta de inventarios. Para el año 2.017</t>
  </si>
  <si>
    <t>netas, es del -17,14% a 31 de diciembre de 2017</t>
  </si>
  <si>
    <t>es del -17,14% a 31 de diciembre 2.017</t>
  </si>
  <si>
    <t>en el año 2.017, el 99,35% ha  sido  financiado  por  con recursos propios,  y  el 0, 65%  con</t>
  </si>
  <si>
    <t>Indica que $0,17  se alcanzaron a obtener en ventas por cada peso invertido en</t>
  </si>
  <si>
    <t>activos o cada peso de activo fijo generó a   2.017  $0.17 de ingresos.</t>
  </si>
  <si>
    <t>Indica que la rentabilidad total a 31 de diciembre 2017 de  la  inversión  propia  es  del</t>
  </si>
  <si>
    <t>2,93%  También nos muestra la capacidad del activo para producir utilidades.</t>
  </si>
  <si>
    <t>Indica que la participación del patrimonio sobre la utilidad neta a diciembre  2017</t>
  </si>
  <si>
    <t>es del -3,03%</t>
  </si>
  <si>
    <t>Indica que la rentabilidad bruta a 31 diciembre 2017 sobre al capital  fiscales del -2,38%.</t>
  </si>
  <si>
    <t>Indica que la rentabilidad neta a diciembre 2017sobre al capital es del -2,38%</t>
  </si>
  <si>
    <t>Indica que la proporción de endeudamiento es del 3,33% a diciembre 2017.</t>
  </si>
  <si>
    <t>Indica que la proporción de endeudamiento sobre el patrimonio es del  3,44%</t>
  </si>
  <si>
    <t>a diciembre  2017</t>
  </si>
  <si>
    <t>a diciembre 31 2017</t>
  </si>
  <si>
    <t xml:space="preserve">Indica que del 100,00 % del total de los pasivos en el año 2.017 </t>
  </si>
  <si>
    <t>el 17,07%  tiene un vencimiento  inferior a un año (corriente)</t>
  </si>
  <si>
    <t xml:space="preserve">Lo anterior indica que de los $11,039,762,641 que se poseen en Activo Corriente </t>
  </si>
  <si>
    <t>peso que se debe se tienen $ 152,40  de respaldo.</t>
  </si>
  <si>
    <t>por cada peso que se debe, sin recurrir a los inventarios, se tienen $ 152,2 de</t>
  </si>
  <si>
    <t>Indica que la proporción de endeudamiento sobre el Patrimonio Institucional es del 3,44%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</si>
</sst>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[$$-2C0A]#,##0.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C0A]dddd\,\ d&quot; de &quot;mmmm&quot; de &quot;yyyy"/>
    <numFmt numFmtId="186" formatCode="_(* #,##0.0_);_(* \(#,##0.0\);_(* &quot;-&quot;??_);_(@_)"/>
    <numFmt numFmtId="187" formatCode="_(* #,##0_);_(* \(#,##0\);_(* &quot;-&quot;??_);_(@_)"/>
    <numFmt numFmtId="188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vantGarde Md BT"/>
      <family val="2"/>
    </font>
    <font>
      <u val="single"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right"/>
    </xf>
    <xf numFmtId="3" fontId="6" fillId="0" borderId="10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0" fontId="8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 quotePrefix="1">
      <alignment/>
    </xf>
    <xf numFmtId="3" fontId="6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87" fontId="3" fillId="0" borderId="0" xfId="47" applyNumberFormat="1" applyFont="1" applyAlignment="1">
      <alignment horizontal="centerContinuous"/>
    </xf>
    <xf numFmtId="187" fontId="5" fillId="0" borderId="0" xfId="47" applyNumberFormat="1" applyFont="1" applyAlignment="1">
      <alignment horizontal="centerContinuous"/>
    </xf>
    <xf numFmtId="187" fontId="6" fillId="0" borderId="0" xfId="47" applyNumberFormat="1" applyFont="1" applyAlignment="1">
      <alignment horizontal="centerContinuous"/>
    </xf>
    <xf numFmtId="187" fontId="6" fillId="0" borderId="0" xfId="47" applyNumberFormat="1" applyFont="1" applyAlignment="1">
      <alignment/>
    </xf>
    <xf numFmtId="187" fontId="5" fillId="0" borderId="0" xfId="47" applyNumberFormat="1" applyFont="1" applyAlignment="1">
      <alignment horizontal="center"/>
    </xf>
    <xf numFmtId="187" fontId="4" fillId="0" borderId="0" xfId="47" applyNumberFormat="1" applyFont="1" applyAlignment="1">
      <alignment/>
    </xf>
    <xf numFmtId="187" fontId="6" fillId="0" borderId="0" xfId="47" applyNumberFormat="1" applyFont="1" applyAlignment="1" quotePrefix="1">
      <alignment/>
    </xf>
    <xf numFmtId="179" fontId="5" fillId="0" borderId="0" xfId="47" applyNumberFormat="1" applyFont="1" applyAlignment="1">
      <alignment horizontal="center"/>
    </xf>
    <xf numFmtId="10" fontId="5" fillId="0" borderId="0" xfId="53" applyNumberFormat="1" applyFont="1" applyAlignment="1" quotePrefix="1">
      <alignment horizontal="center"/>
    </xf>
    <xf numFmtId="10" fontId="5" fillId="0" borderId="0" xfId="53" applyNumberFormat="1" applyFont="1" applyAlignment="1">
      <alignment horizontal="center"/>
    </xf>
    <xf numFmtId="10" fontId="9" fillId="0" borderId="0" xfId="53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DTQ\ANALISIS%20FINANCIERO\informe%20financiero%20IDTQ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5"/>
      <sheetName val="Hoja6"/>
      <sheetName val="Hoja4"/>
      <sheetName val="AC-1"/>
      <sheetName val="PA"/>
      <sheetName val="I F"/>
      <sheetName val="R"/>
      <sheetName val="E C P"/>
      <sheetName val="E.C.C.T."/>
      <sheetName val="E C S F"/>
      <sheetName val="F E"/>
      <sheetName val="C P1"/>
      <sheetName val="C P (2)"/>
      <sheetName val="CC P"/>
      <sheetName val="C U"/>
      <sheetName val="R P"/>
      <sheetName val="A F"/>
      <sheetName val="A P"/>
      <sheetName val="G B"/>
      <sheetName val="G AC"/>
      <sheetName val="GR P"/>
      <sheetName val="C R"/>
      <sheetName val="COMP INGRESOS"/>
      <sheetName val="Hoja2"/>
      <sheetName val="COMP COSTOS"/>
      <sheetName val="RTAPRESUNT."/>
      <sheetName val="COMP GASTOS"/>
      <sheetName val="declaracion"/>
      <sheetName val="rotulos"/>
      <sheetName val="Hoja3"/>
      <sheetName val="TEXTO NOTAS A E.F."/>
      <sheetName val="NOTAS A LOS E.F."/>
    </sheetNames>
    <sheetDataSet>
      <sheetData sheetId="1">
        <row r="1">
          <cell r="A1" t="str">
            <v>INSTITUTO DEPARTAMENTAL DE TRANSITO DEL QUINDIO</v>
          </cell>
        </row>
        <row r="2">
          <cell r="A2" t="str">
            <v>890.001.536-1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3"/>
  <sheetViews>
    <sheetView tabSelected="1" zoomScalePageLayoutView="0" workbookViewId="0" topLeftCell="A195">
      <selection activeCell="E216" sqref="E216"/>
    </sheetView>
  </sheetViews>
  <sheetFormatPr defaultColWidth="11.421875" defaultRowHeight="15"/>
  <cols>
    <col min="1" max="1" width="11.421875" style="3" customWidth="1"/>
    <col min="2" max="2" width="28.8515625" style="3" customWidth="1"/>
    <col min="3" max="3" width="19.7109375" style="3" customWidth="1"/>
    <col min="4" max="4" width="1.421875" style="3" customWidth="1"/>
    <col min="5" max="5" width="22.7109375" style="33" customWidth="1"/>
    <col min="6" max="6" width="6.00390625" style="3" customWidth="1"/>
    <col min="7" max="7" width="11.421875" style="3" customWidth="1"/>
    <col min="8" max="8" width="14.7109375" style="3" bestFit="1" customWidth="1"/>
    <col min="9" max="16384" width="11.421875" style="3" customWidth="1"/>
  </cols>
  <sheetData>
    <row r="1" spans="1:5" ht="27.75">
      <c r="A1" s="1" t="str">
        <f>+'[1]Hoja6'!A1</f>
        <v>INSTITUTO DEPARTAMENTAL DE TRANSITO DEL QUINDIO</v>
      </c>
      <c r="B1" s="2"/>
      <c r="C1" s="2"/>
      <c r="D1" s="2"/>
      <c r="E1" s="28"/>
    </row>
    <row r="2" spans="1:5" ht="15">
      <c r="A2" s="4" t="str">
        <f>+'[1]Hoja6'!A2</f>
        <v>890.001.536-1</v>
      </c>
      <c r="B2" s="4"/>
      <c r="C2" s="4"/>
      <c r="D2" s="4"/>
      <c r="E2" s="29"/>
    </row>
    <row r="3" spans="1:6" ht="17.25">
      <c r="A3" s="1" t="s">
        <v>0</v>
      </c>
      <c r="B3" s="5"/>
      <c r="C3" s="6"/>
      <c r="D3" s="6"/>
      <c r="E3" s="30"/>
      <c r="F3" s="7"/>
    </row>
    <row r="4" spans="1:5" ht="15">
      <c r="A4" s="4" t="s">
        <v>63</v>
      </c>
      <c r="B4" s="5"/>
      <c r="C4" s="6"/>
      <c r="D4" s="6"/>
      <c r="E4" s="30"/>
    </row>
    <row r="8" spans="1:5" ht="17.25">
      <c r="A8" s="8" t="s">
        <v>1</v>
      </c>
      <c r="B8" s="9"/>
      <c r="C8" s="10"/>
      <c r="D8" s="10"/>
      <c r="E8" s="31"/>
    </row>
    <row r="9" spans="1:5" ht="15">
      <c r="A9" s="10"/>
      <c r="B9" s="10"/>
      <c r="C9" s="10"/>
      <c r="D9" s="10"/>
      <c r="E9" s="31"/>
    </row>
    <row r="10" spans="1:5" ht="15">
      <c r="A10" s="10"/>
      <c r="B10" s="10"/>
      <c r="C10" s="10"/>
      <c r="D10" s="10"/>
      <c r="E10" s="31"/>
    </row>
    <row r="11" spans="1:5" ht="15">
      <c r="A11" s="10"/>
      <c r="B11" s="10"/>
      <c r="C11" s="10"/>
      <c r="D11" s="10"/>
      <c r="E11" s="31"/>
    </row>
    <row r="12" spans="1:5" ht="15">
      <c r="A12" s="10" t="s">
        <v>2</v>
      </c>
      <c r="B12" s="10"/>
      <c r="C12" s="10"/>
      <c r="D12" s="10"/>
      <c r="E12" s="31"/>
    </row>
    <row r="13" spans="1:5" ht="15">
      <c r="A13" s="10"/>
      <c r="B13" s="10"/>
      <c r="C13" s="10"/>
      <c r="D13" s="10"/>
      <c r="E13" s="31"/>
    </row>
    <row r="14" spans="1:5" ht="15">
      <c r="A14" s="10"/>
      <c r="B14" s="10"/>
      <c r="C14" s="10"/>
      <c r="D14" s="10"/>
      <c r="E14" s="31"/>
    </row>
    <row r="15" spans="1:5" ht="15">
      <c r="A15" s="10"/>
      <c r="B15" s="10"/>
      <c r="C15" s="10"/>
      <c r="D15" s="10"/>
      <c r="E15" s="31"/>
    </row>
    <row r="16" spans="1:5" ht="15">
      <c r="A16" s="10"/>
      <c r="B16" s="10"/>
      <c r="C16" s="10"/>
      <c r="D16" s="10"/>
      <c r="E16" s="31"/>
    </row>
    <row r="17" spans="1:5" ht="15">
      <c r="A17" s="10"/>
      <c r="B17" s="10"/>
      <c r="C17" s="10"/>
      <c r="D17" s="10"/>
      <c r="E17" s="31"/>
    </row>
    <row r="18" spans="1:5" ht="15">
      <c r="A18" s="11"/>
      <c r="B18" s="11" t="s">
        <v>3</v>
      </c>
      <c r="C18" s="12" t="s">
        <v>4</v>
      </c>
      <c r="D18" s="13" t="s">
        <v>5</v>
      </c>
      <c r="E18" s="31"/>
    </row>
    <row r="19" spans="1:5" ht="15">
      <c r="A19" s="10"/>
      <c r="B19" s="10"/>
      <c r="C19" s="13" t="s">
        <v>6</v>
      </c>
      <c r="D19" s="10"/>
      <c r="E19" s="31"/>
    </row>
    <row r="20" spans="1:5" ht="15">
      <c r="A20" s="10"/>
      <c r="B20" s="10"/>
      <c r="C20" s="10"/>
      <c r="D20" s="10"/>
      <c r="E20" s="31"/>
    </row>
    <row r="21" spans="1:5" ht="15">
      <c r="A21" s="10"/>
      <c r="B21" s="10"/>
      <c r="C21" s="10"/>
      <c r="D21" s="10"/>
      <c r="E21" s="31"/>
    </row>
    <row r="22" spans="1:5" ht="15">
      <c r="A22" s="10"/>
      <c r="B22" s="10"/>
      <c r="C22" s="10"/>
      <c r="D22" s="10"/>
      <c r="E22" s="31"/>
    </row>
    <row r="23" spans="1:5" ht="15">
      <c r="A23" s="10"/>
      <c r="B23" s="14"/>
      <c r="C23" s="15">
        <v>11069762641</v>
      </c>
      <c r="D23" s="16" t="s">
        <v>5</v>
      </c>
      <c r="E23" s="35">
        <f>+C23/C24</f>
        <v>152.40451068925103</v>
      </c>
    </row>
    <row r="24" spans="1:5" ht="15">
      <c r="A24" s="10"/>
      <c r="B24" s="17"/>
      <c r="C24" s="16">
        <v>72634088</v>
      </c>
      <c r="D24" s="10"/>
      <c r="E24" s="31"/>
    </row>
    <row r="25" spans="1:5" ht="15">
      <c r="A25" s="10"/>
      <c r="B25" s="10"/>
      <c r="C25" s="10"/>
      <c r="D25" s="10"/>
      <c r="E25" s="31" t="s">
        <v>7</v>
      </c>
    </row>
    <row r="26" spans="1:5" ht="15">
      <c r="A26" s="10"/>
      <c r="B26" s="10"/>
      <c r="C26" s="17"/>
      <c r="D26" s="17"/>
      <c r="E26" s="31"/>
    </row>
    <row r="27" spans="1:5" ht="15">
      <c r="A27" s="10" t="s">
        <v>8</v>
      </c>
      <c r="B27" s="10"/>
      <c r="C27" s="17"/>
      <c r="D27" s="17"/>
      <c r="E27" s="31"/>
    </row>
    <row r="28" spans="1:5" ht="15">
      <c r="A28" s="10" t="s">
        <v>64</v>
      </c>
      <c r="B28" s="10"/>
      <c r="C28" s="17"/>
      <c r="D28" s="17"/>
      <c r="E28" s="31"/>
    </row>
    <row r="29" ht="15">
      <c r="A29" s="10" t="s">
        <v>84</v>
      </c>
    </row>
    <row r="30" spans="2:5" ht="15">
      <c r="B30" s="10"/>
      <c r="C30" s="10"/>
      <c r="D30" s="10"/>
      <c r="E30" s="31"/>
    </row>
    <row r="31" spans="1:5" ht="15">
      <c r="A31" s="10"/>
      <c r="B31" s="10"/>
      <c r="C31" s="10"/>
      <c r="D31" s="10"/>
      <c r="E31" s="31"/>
    </row>
    <row r="32" spans="1:5" ht="15">
      <c r="A32" s="10"/>
      <c r="B32" s="10"/>
      <c r="C32" s="10"/>
      <c r="D32" s="10"/>
      <c r="E32" s="31"/>
    </row>
    <row r="33" spans="1:5" ht="15">
      <c r="A33" s="10"/>
      <c r="B33" s="11" t="s">
        <v>10</v>
      </c>
      <c r="C33" s="18" t="s">
        <v>11</v>
      </c>
      <c r="D33" s="10"/>
      <c r="E33" s="31"/>
    </row>
    <row r="34" spans="1:5" ht="15">
      <c r="A34" s="10"/>
      <c r="B34" s="11" t="s">
        <v>12</v>
      </c>
      <c r="C34" s="13" t="s">
        <v>6</v>
      </c>
      <c r="D34" s="10"/>
      <c r="E34" s="31"/>
    </row>
    <row r="35" spans="1:5" ht="15">
      <c r="A35" s="10"/>
      <c r="B35" s="10"/>
      <c r="C35" s="10"/>
      <c r="D35" s="10"/>
      <c r="E35" s="31"/>
    </row>
    <row r="36" spans="1:5" ht="15">
      <c r="A36" s="10"/>
      <c r="B36" s="10"/>
      <c r="C36" s="10"/>
      <c r="D36" s="10"/>
      <c r="E36" s="31"/>
    </row>
    <row r="37" spans="1:5" ht="15">
      <c r="A37" s="10"/>
      <c r="B37" s="10"/>
      <c r="C37" s="15">
        <f>11069762641-14508757</f>
        <v>11055253884</v>
      </c>
      <c r="D37" s="13" t="s">
        <v>5</v>
      </c>
      <c r="E37" s="35">
        <f>+C37/C38</f>
        <v>152.20475934109615</v>
      </c>
    </row>
    <row r="38" spans="1:5" ht="15">
      <c r="A38" s="10"/>
      <c r="B38" s="10"/>
      <c r="C38" s="16">
        <v>72634088</v>
      </c>
      <c r="D38" s="10"/>
      <c r="E38" s="31"/>
    </row>
    <row r="39" spans="1:5" ht="15">
      <c r="A39" s="10"/>
      <c r="B39" s="10"/>
      <c r="C39" s="10"/>
      <c r="D39" s="10"/>
      <c r="E39" s="31"/>
    </row>
    <row r="40" spans="1:5" ht="15">
      <c r="A40" s="10"/>
      <c r="B40" s="10"/>
      <c r="C40" s="10"/>
      <c r="D40" s="10"/>
      <c r="E40" s="31"/>
    </row>
    <row r="41" spans="1:5" ht="15">
      <c r="A41" s="10" t="s">
        <v>13</v>
      </c>
      <c r="C41" s="10"/>
      <c r="D41" s="10"/>
      <c r="E41" s="31"/>
    </row>
    <row r="42" spans="1:5" ht="15">
      <c r="A42" s="10" t="s">
        <v>65</v>
      </c>
      <c r="C42" s="10"/>
      <c r="D42" s="10"/>
      <c r="E42" s="31"/>
    </row>
    <row r="43" spans="1:5" ht="15">
      <c r="A43" s="10" t="s">
        <v>85</v>
      </c>
      <c r="C43" s="10"/>
      <c r="D43" s="10"/>
      <c r="E43" s="31"/>
    </row>
    <row r="44" spans="1:5" ht="15">
      <c r="A44" s="10" t="s">
        <v>14</v>
      </c>
      <c r="B44" s="10"/>
      <c r="C44" s="10"/>
      <c r="D44" s="10"/>
      <c r="E44" s="31"/>
    </row>
    <row r="45" spans="1:5" ht="15">
      <c r="A45" s="10"/>
      <c r="B45" s="10"/>
      <c r="C45" s="10"/>
      <c r="D45" s="10"/>
      <c r="E45" s="31"/>
    </row>
    <row r="46" spans="1:5" ht="15">
      <c r="A46" s="10"/>
      <c r="B46" s="10"/>
      <c r="C46" s="10"/>
      <c r="D46" s="10"/>
      <c r="E46" s="31"/>
    </row>
    <row r="47" spans="1:5" ht="15">
      <c r="A47" s="10"/>
      <c r="B47" s="10"/>
      <c r="C47" s="10"/>
      <c r="D47" s="10"/>
      <c r="E47" s="31"/>
    </row>
    <row r="48" spans="1:5" ht="15">
      <c r="A48" s="10"/>
      <c r="B48" s="10"/>
      <c r="C48" s="10"/>
      <c r="D48" s="10"/>
      <c r="E48" s="31"/>
    </row>
    <row r="49" spans="1:5" ht="15">
      <c r="A49" s="10"/>
      <c r="B49" s="11" t="s">
        <v>15</v>
      </c>
      <c r="C49" s="10" t="s">
        <v>16</v>
      </c>
      <c r="D49" s="10"/>
      <c r="E49" s="31"/>
    </row>
    <row r="50" spans="1:5" ht="15">
      <c r="A50" s="10"/>
      <c r="B50" s="10"/>
      <c r="C50" s="10"/>
      <c r="D50" s="10"/>
      <c r="E50" s="31"/>
    </row>
    <row r="51" spans="1:5" ht="15">
      <c r="A51" s="11"/>
      <c r="B51" s="10"/>
      <c r="C51" s="10"/>
      <c r="D51" s="10"/>
      <c r="E51" s="31"/>
    </row>
    <row r="52" spans="1:5" ht="15">
      <c r="A52" s="11"/>
      <c r="B52" s="10"/>
      <c r="C52" s="10"/>
      <c r="D52" s="10"/>
      <c r="E52" s="31"/>
    </row>
    <row r="53" spans="1:8" ht="15">
      <c r="A53" s="10"/>
      <c r="B53" s="17">
        <v>11069762641</v>
      </c>
      <c r="C53" s="16">
        <f>-C38</f>
        <v>-72634088</v>
      </c>
      <c r="D53" s="13" t="s">
        <v>5</v>
      </c>
      <c r="E53" s="32">
        <f>+B53+C53</f>
        <v>10997128553</v>
      </c>
      <c r="H53" s="19"/>
    </row>
    <row r="54" spans="2:5" ht="15">
      <c r="B54" s="10"/>
      <c r="C54" s="10"/>
      <c r="D54" s="10"/>
      <c r="E54" s="31"/>
    </row>
    <row r="55" spans="1:5" ht="15">
      <c r="A55" s="10"/>
      <c r="B55" s="10"/>
      <c r="C55" s="10"/>
      <c r="D55" s="10"/>
      <c r="E55" s="31"/>
    </row>
    <row r="56" spans="1:5" ht="15">
      <c r="A56" s="3" t="s">
        <v>83</v>
      </c>
      <c r="C56" s="10"/>
      <c r="D56" s="10"/>
      <c r="E56" s="31"/>
    </row>
    <row r="57" spans="1:5" ht="15">
      <c r="A57" s="3" t="s">
        <v>68</v>
      </c>
      <c r="C57" s="10"/>
      <c r="D57" s="10"/>
      <c r="E57" s="31"/>
    </row>
    <row r="58" spans="1:5" ht="15">
      <c r="A58" s="3" t="s">
        <v>17</v>
      </c>
      <c r="C58" s="10"/>
      <c r="D58" s="10"/>
      <c r="E58" s="31"/>
    </row>
    <row r="59" spans="1:5" ht="15">
      <c r="A59" s="10"/>
      <c r="B59" s="10"/>
      <c r="C59" s="10"/>
      <c r="D59" s="10"/>
      <c r="E59" s="31"/>
    </row>
    <row r="60" spans="1:5" ht="15">
      <c r="A60" s="10"/>
      <c r="B60" s="10"/>
      <c r="C60" s="10"/>
      <c r="D60" s="10"/>
      <c r="E60" s="31"/>
    </row>
    <row r="61" spans="1:5" ht="15">
      <c r="A61" s="11" t="s">
        <v>9</v>
      </c>
      <c r="B61" s="10"/>
      <c r="C61" s="10"/>
      <c r="D61" s="10"/>
      <c r="E61" s="31"/>
    </row>
    <row r="62" spans="1:5" ht="15">
      <c r="A62" s="11" t="str">
        <f>+A4</f>
        <v>A 31 DE DICIEMBRE DE 2017</v>
      </c>
      <c r="B62" s="10"/>
      <c r="C62" s="10"/>
      <c r="D62" s="10"/>
      <c r="E62" s="31"/>
    </row>
    <row r="63" spans="1:5" ht="15">
      <c r="A63" s="10"/>
      <c r="B63" s="10"/>
      <c r="C63" s="10"/>
      <c r="D63" s="10"/>
      <c r="E63" s="31"/>
    </row>
    <row r="64" spans="1:5" ht="15">
      <c r="A64" s="10"/>
      <c r="B64" s="10"/>
      <c r="C64" s="10"/>
      <c r="D64" s="10"/>
      <c r="E64" s="31"/>
    </row>
    <row r="65" spans="1:5" ht="17.25">
      <c r="A65" s="8" t="s">
        <v>18</v>
      </c>
      <c r="B65" s="10"/>
      <c r="C65" s="10"/>
      <c r="D65" s="10"/>
      <c r="E65" s="31"/>
    </row>
    <row r="66" spans="1:5" ht="17.25">
      <c r="A66" s="8"/>
      <c r="B66" s="10"/>
      <c r="C66" s="10"/>
      <c r="D66" s="10"/>
      <c r="E66" s="31"/>
    </row>
    <row r="67" spans="1:5" ht="15">
      <c r="A67" s="20"/>
      <c r="B67" s="10"/>
      <c r="C67" s="10"/>
      <c r="D67" s="10"/>
      <c r="E67" s="31"/>
    </row>
    <row r="68" spans="1:5" ht="15">
      <c r="A68" s="10" t="s">
        <v>19</v>
      </c>
      <c r="B68" s="10"/>
      <c r="C68" s="10"/>
      <c r="D68" s="10"/>
      <c r="E68" s="31"/>
    </row>
    <row r="69" spans="1:5" ht="15">
      <c r="A69" s="10" t="s">
        <v>20</v>
      </c>
      <c r="B69" s="10"/>
      <c r="C69" s="10"/>
      <c r="D69" s="10"/>
      <c r="E69" s="31"/>
    </row>
    <row r="70" spans="1:5" ht="15">
      <c r="A70" s="10"/>
      <c r="B70" s="10"/>
      <c r="C70" s="10"/>
      <c r="D70" s="10"/>
      <c r="E70" s="31"/>
    </row>
    <row r="71" spans="1:5" ht="15">
      <c r="A71" s="10"/>
      <c r="B71" s="10"/>
      <c r="C71" s="10"/>
      <c r="D71" s="10"/>
      <c r="E71" s="31"/>
    </row>
    <row r="72" spans="1:5" ht="15">
      <c r="A72" s="10"/>
      <c r="B72" s="10"/>
      <c r="E72" s="31"/>
    </row>
    <row r="73" spans="2:5" ht="15">
      <c r="B73" s="11" t="s">
        <v>21</v>
      </c>
      <c r="C73" s="12" t="s">
        <v>22</v>
      </c>
      <c r="D73" s="21" t="s">
        <v>5</v>
      </c>
      <c r="E73" s="34"/>
    </row>
    <row r="74" spans="1:5" ht="15">
      <c r="A74" s="10"/>
      <c r="B74" s="10"/>
      <c r="C74" s="13" t="s">
        <v>23</v>
      </c>
      <c r="D74" s="10"/>
      <c r="E74" s="31"/>
    </row>
    <row r="75" spans="1:5" ht="15">
      <c r="A75" s="10"/>
      <c r="B75" s="10"/>
      <c r="C75" s="10"/>
      <c r="D75" s="10"/>
      <c r="E75" s="31"/>
    </row>
    <row r="76" spans="1:5" ht="15">
      <c r="A76" s="10"/>
      <c r="B76" s="10"/>
      <c r="C76" s="10"/>
      <c r="D76" s="10"/>
      <c r="E76" s="31"/>
    </row>
    <row r="77" spans="1:5" ht="15">
      <c r="A77" s="10"/>
      <c r="B77" s="10"/>
      <c r="C77" s="15">
        <v>2185567923</v>
      </c>
      <c r="D77" s="23" t="s">
        <v>5</v>
      </c>
      <c r="E77" s="35">
        <f>+C77/C78</f>
        <v>0.17103445807010742</v>
      </c>
    </row>
    <row r="78" spans="1:4" ht="15">
      <c r="A78" s="10"/>
      <c r="B78" s="22"/>
      <c r="C78" s="16">
        <v>12778523975</v>
      </c>
      <c r="D78" s="16"/>
    </row>
    <row r="79" spans="1:4" ht="15">
      <c r="A79" s="10"/>
      <c r="B79" s="22"/>
      <c r="C79" s="16"/>
      <c r="D79" s="16"/>
    </row>
    <row r="80" spans="1:5" ht="15">
      <c r="A80" s="10"/>
      <c r="B80" s="10"/>
      <c r="C80" s="17"/>
      <c r="D80" s="17"/>
      <c r="E80" s="31"/>
    </row>
    <row r="81" spans="1:5" ht="15">
      <c r="A81" s="10" t="s">
        <v>69</v>
      </c>
      <c r="B81" s="10"/>
      <c r="C81" s="10"/>
      <c r="D81" s="10"/>
      <c r="E81" s="31"/>
    </row>
    <row r="82" spans="1:5" ht="15">
      <c r="A82" s="10" t="s">
        <v>70</v>
      </c>
      <c r="B82" s="10"/>
      <c r="C82" s="10"/>
      <c r="D82" s="10"/>
      <c r="E82" s="31"/>
    </row>
    <row r="83" spans="1:5" ht="15">
      <c r="A83" s="10"/>
      <c r="B83" s="10"/>
      <c r="C83" s="10"/>
      <c r="D83" s="10"/>
      <c r="E83" s="31"/>
    </row>
    <row r="84" spans="1:5" ht="15">
      <c r="A84" s="10"/>
      <c r="B84" s="10"/>
      <c r="C84" s="10"/>
      <c r="D84" s="10"/>
      <c r="E84" s="31"/>
    </row>
    <row r="85" spans="1:5" ht="15">
      <c r="A85" s="11" t="s">
        <v>9</v>
      </c>
      <c r="B85" s="10"/>
      <c r="C85" s="10"/>
      <c r="D85" s="10"/>
      <c r="E85" s="31"/>
    </row>
    <row r="86" spans="1:5" ht="15">
      <c r="A86" s="11" t="str">
        <f>+A4</f>
        <v>A 31 DE DICIEMBRE DE 2017</v>
      </c>
      <c r="B86" s="10"/>
      <c r="C86" s="10"/>
      <c r="D86" s="10"/>
      <c r="E86" s="31"/>
    </row>
    <row r="87" spans="1:5" ht="15">
      <c r="A87" s="10"/>
      <c r="B87" s="10"/>
      <c r="C87" s="10"/>
      <c r="D87" s="10"/>
      <c r="E87" s="31"/>
    </row>
    <row r="88" spans="1:5" ht="17.25">
      <c r="A88" s="24" t="s">
        <v>24</v>
      </c>
      <c r="B88" s="10"/>
      <c r="C88" s="10"/>
      <c r="D88" s="10"/>
      <c r="E88" s="31"/>
    </row>
    <row r="89" spans="1:5" ht="17.25">
      <c r="A89" s="24"/>
      <c r="B89" s="10"/>
      <c r="C89" s="10"/>
      <c r="D89" s="10"/>
      <c r="E89" s="31"/>
    </row>
    <row r="90" spans="1:5" ht="17.25">
      <c r="A90" s="24"/>
      <c r="B90" s="10"/>
      <c r="C90" s="10"/>
      <c r="D90" s="10"/>
      <c r="E90" s="31"/>
    </row>
    <row r="91" spans="1:5" ht="15">
      <c r="A91" s="10"/>
      <c r="B91" s="10"/>
      <c r="C91" s="10"/>
      <c r="D91" s="10"/>
      <c r="E91" s="31"/>
    </row>
    <row r="92" spans="1:5" ht="15">
      <c r="A92" s="10" t="s">
        <v>25</v>
      </c>
      <c r="B92" s="10"/>
      <c r="C92" s="10"/>
      <c r="D92" s="10"/>
      <c r="E92" s="31"/>
    </row>
    <row r="93" spans="1:5" ht="15">
      <c r="A93" s="10" t="s">
        <v>26</v>
      </c>
      <c r="B93" s="10"/>
      <c r="C93" s="10"/>
      <c r="D93" s="10"/>
      <c r="E93" s="31"/>
    </row>
    <row r="94" spans="1:5" ht="15">
      <c r="A94" s="10"/>
      <c r="B94" s="10"/>
      <c r="C94" s="10"/>
      <c r="D94" s="10"/>
      <c r="E94" s="31"/>
    </row>
    <row r="95" spans="1:5" ht="15">
      <c r="A95" s="10"/>
      <c r="B95" s="10"/>
      <c r="E95" s="31"/>
    </row>
    <row r="96" spans="2:5" ht="15">
      <c r="B96" s="25" t="s">
        <v>27</v>
      </c>
      <c r="C96" s="12" t="s">
        <v>28</v>
      </c>
      <c r="D96" s="21" t="s">
        <v>29</v>
      </c>
      <c r="E96" s="31" t="s">
        <v>30</v>
      </c>
    </row>
    <row r="97" spans="1:5" ht="15">
      <c r="A97" s="10"/>
      <c r="B97" s="10"/>
      <c r="C97" s="13" t="s">
        <v>31</v>
      </c>
      <c r="D97" s="10"/>
      <c r="E97" s="31"/>
    </row>
    <row r="98" spans="1:5" ht="15">
      <c r="A98" s="10"/>
      <c r="B98" s="10"/>
      <c r="C98" s="10" t="s">
        <v>7</v>
      </c>
      <c r="D98" s="10"/>
      <c r="E98" s="31"/>
    </row>
    <row r="99" spans="1:5" ht="15">
      <c r="A99" s="10"/>
      <c r="B99" s="16"/>
      <c r="C99" s="15">
        <v>-374694310</v>
      </c>
      <c r="D99" s="21" t="s">
        <v>5</v>
      </c>
      <c r="E99" s="38">
        <f>+C99/C100</f>
        <v>-0.1714402494916192</v>
      </c>
    </row>
    <row r="100" spans="1:4" ht="15">
      <c r="A100" s="10"/>
      <c r="B100" s="17"/>
      <c r="C100" s="16">
        <f>+C77</f>
        <v>2185567923</v>
      </c>
      <c r="D100" s="16"/>
    </row>
    <row r="101" spans="1:5" ht="15">
      <c r="A101" s="10"/>
      <c r="B101" s="17"/>
      <c r="C101" s="10"/>
      <c r="D101" s="10"/>
      <c r="E101" s="31"/>
    </row>
    <row r="102" spans="1:5" ht="15">
      <c r="A102" s="10"/>
      <c r="B102" s="10"/>
      <c r="C102" s="17"/>
      <c r="D102" s="17"/>
      <c r="E102" s="31"/>
    </row>
    <row r="103" spans="1:5" ht="15">
      <c r="A103" s="10" t="s">
        <v>32</v>
      </c>
      <c r="B103" s="10"/>
      <c r="C103" s="17"/>
      <c r="D103" s="17"/>
      <c r="E103" s="31"/>
    </row>
    <row r="104" spans="1:5" ht="15">
      <c r="A104" s="10" t="s">
        <v>67</v>
      </c>
      <c r="B104" s="10"/>
      <c r="C104" s="10"/>
      <c r="D104" s="10"/>
      <c r="E104" s="31"/>
    </row>
    <row r="105" spans="1:5" ht="15">
      <c r="A105" s="10"/>
      <c r="B105" s="10"/>
      <c r="C105" s="10"/>
      <c r="D105" s="10"/>
      <c r="E105" s="31"/>
    </row>
    <row r="106" spans="1:5" ht="15">
      <c r="A106" s="10"/>
      <c r="B106" s="10"/>
      <c r="C106" s="10"/>
      <c r="D106" s="10"/>
      <c r="E106" s="31"/>
    </row>
    <row r="107" spans="1:5" ht="15">
      <c r="A107" s="11" t="s">
        <v>9</v>
      </c>
      <c r="B107" s="10"/>
      <c r="C107" s="10"/>
      <c r="D107" s="10"/>
      <c r="E107" s="31"/>
    </row>
    <row r="108" spans="1:5" ht="15">
      <c r="A108" s="11" t="str">
        <f>+A4</f>
        <v>A 31 DE DICIEMBRE DE 2017</v>
      </c>
      <c r="B108" s="10"/>
      <c r="C108" s="10"/>
      <c r="D108" s="10"/>
      <c r="E108" s="31"/>
    </row>
    <row r="109" spans="1:5" ht="15">
      <c r="A109" s="11" t="s">
        <v>24</v>
      </c>
      <c r="B109" s="10"/>
      <c r="C109" s="10"/>
      <c r="D109" s="10"/>
      <c r="E109" s="31"/>
    </row>
    <row r="110" spans="1:5" ht="15">
      <c r="A110" s="10"/>
      <c r="B110" s="10"/>
      <c r="C110" s="10"/>
      <c r="D110" s="10"/>
      <c r="E110" s="31"/>
    </row>
    <row r="111" spans="1:5" ht="15">
      <c r="A111" s="10"/>
      <c r="B111" s="10"/>
      <c r="C111" s="10"/>
      <c r="D111" s="10"/>
      <c r="E111" s="31"/>
    </row>
    <row r="112" spans="2:5" ht="15">
      <c r="B112" s="25" t="s">
        <v>33</v>
      </c>
      <c r="C112" s="12" t="s">
        <v>34</v>
      </c>
      <c r="D112" s="21" t="s">
        <v>29</v>
      </c>
      <c r="E112" s="31" t="s">
        <v>30</v>
      </c>
    </row>
    <row r="113" spans="1:5" ht="15">
      <c r="A113" s="10"/>
      <c r="B113" s="10"/>
      <c r="C113" s="13" t="s">
        <v>31</v>
      </c>
      <c r="D113" s="10"/>
      <c r="E113" s="31"/>
    </row>
    <row r="114" spans="1:5" ht="15">
      <c r="A114" s="10"/>
      <c r="B114" s="10"/>
      <c r="C114" s="10" t="s">
        <v>7</v>
      </c>
      <c r="D114" s="10"/>
      <c r="E114" s="31"/>
    </row>
    <row r="115" spans="1:5" ht="15">
      <c r="A115" s="10"/>
      <c r="B115" s="16"/>
      <c r="C115" s="15">
        <v>-374694310</v>
      </c>
      <c r="D115" s="21" t="s">
        <v>5</v>
      </c>
      <c r="E115" s="37">
        <f>+C115/C116</f>
        <v>-0.1714402494916192</v>
      </c>
    </row>
    <row r="116" spans="1:4" ht="15">
      <c r="A116" s="10"/>
      <c r="B116" s="17"/>
      <c r="C116" s="16">
        <f>+C100</f>
        <v>2185567923</v>
      </c>
      <c r="D116" s="16"/>
    </row>
    <row r="117" spans="1:5" ht="15">
      <c r="A117" s="10"/>
      <c r="B117" s="16"/>
      <c r="E117" s="31"/>
    </row>
    <row r="118" spans="1:5" ht="15">
      <c r="A118" s="10"/>
      <c r="B118" s="17"/>
      <c r="C118" s="10"/>
      <c r="D118" s="10"/>
      <c r="E118" s="31"/>
    </row>
    <row r="119" spans="1:5" ht="15">
      <c r="A119" s="10" t="s">
        <v>35</v>
      </c>
      <c r="B119" s="10"/>
      <c r="C119" s="17"/>
      <c r="D119" s="17"/>
      <c r="E119" s="31"/>
    </row>
    <row r="120" spans="1:5" ht="15">
      <c r="A120" s="10" t="s">
        <v>66</v>
      </c>
      <c r="B120" s="10"/>
      <c r="C120" s="10"/>
      <c r="D120" s="10"/>
      <c r="E120" s="31"/>
    </row>
    <row r="121" spans="1:5" ht="15">
      <c r="A121" s="10"/>
      <c r="B121" s="10"/>
      <c r="C121" s="10"/>
      <c r="D121" s="10"/>
      <c r="E121" s="31"/>
    </row>
    <row r="122" spans="1:5" ht="15">
      <c r="A122" s="11" t="s">
        <v>9</v>
      </c>
      <c r="B122" s="10"/>
      <c r="C122" s="10"/>
      <c r="D122" s="10"/>
      <c r="E122" s="31"/>
    </row>
    <row r="123" spans="1:5" ht="15">
      <c r="A123" s="11" t="str">
        <f>+A4</f>
        <v>A 31 DE DICIEMBRE DE 2017</v>
      </c>
      <c r="B123" s="10"/>
      <c r="C123" s="10"/>
      <c r="D123" s="10"/>
      <c r="E123" s="31"/>
    </row>
    <row r="124" spans="1:5" ht="15">
      <c r="A124" s="11" t="s">
        <v>24</v>
      </c>
      <c r="B124" s="10"/>
      <c r="C124" s="10"/>
      <c r="D124" s="10"/>
      <c r="E124" s="31"/>
    </row>
    <row r="125" spans="1:5" ht="15">
      <c r="A125" s="10"/>
      <c r="B125" s="10"/>
      <c r="C125" s="10"/>
      <c r="D125" s="10"/>
      <c r="E125" s="31"/>
    </row>
    <row r="126" spans="1:5" ht="15">
      <c r="A126" s="10"/>
      <c r="B126" s="10"/>
      <c r="C126" s="10"/>
      <c r="D126" s="10"/>
      <c r="E126" s="31"/>
    </row>
    <row r="127" spans="1:5" ht="15">
      <c r="A127" s="10"/>
      <c r="B127" s="10"/>
      <c r="C127" s="10"/>
      <c r="D127" s="10"/>
      <c r="E127" s="31"/>
    </row>
    <row r="128" spans="2:5" ht="15">
      <c r="B128" s="11" t="s">
        <v>36</v>
      </c>
      <c r="C128" s="12" t="s">
        <v>34</v>
      </c>
      <c r="D128" s="21" t="s">
        <v>29</v>
      </c>
      <c r="E128" s="31" t="s">
        <v>37</v>
      </c>
    </row>
    <row r="129" spans="2:5" ht="15">
      <c r="B129" s="11" t="s">
        <v>38</v>
      </c>
      <c r="C129" s="13" t="s">
        <v>39</v>
      </c>
      <c r="D129" s="10"/>
      <c r="E129" s="31"/>
    </row>
    <row r="130" spans="1:5" ht="15">
      <c r="A130" s="10"/>
      <c r="B130" s="10"/>
      <c r="C130" s="10"/>
      <c r="D130" s="10"/>
      <c r="E130" s="31"/>
    </row>
    <row r="131" spans="1:5" ht="15">
      <c r="A131" s="10"/>
      <c r="B131" s="10"/>
      <c r="C131" s="10"/>
      <c r="D131" s="10"/>
      <c r="E131" s="31"/>
    </row>
    <row r="132" spans="1:5" ht="15">
      <c r="A132" s="10"/>
      <c r="C132" s="15">
        <f>+C115</f>
        <v>-374694310</v>
      </c>
      <c r="D132" s="23" t="s">
        <v>5</v>
      </c>
      <c r="E132" s="36">
        <f>+C132/C133</f>
        <v>-0.029322190163203102</v>
      </c>
    </row>
    <row r="133" spans="1:4" ht="15">
      <c r="A133" s="10"/>
      <c r="C133" s="16">
        <f>+C78</f>
        <v>12778523975</v>
      </c>
      <c r="D133" s="16"/>
    </row>
    <row r="134" spans="1:5" ht="15">
      <c r="A134" s="10"/>
      <c r="C134" s="10"/>
      <c r="D134" s="10"/>
      <c r="E134" s="31"/>
    </row>
    <row r="135" spans="1:5" ht="15">
      <c r="A135" s="10"/>
      <c r="C135" s="10"/>
      <c r="D135" s="10"/>
      <c r="E135" s="31"/>
    </row>
    <row r="136" spans="1:5" ht="15">
      <c r="A136" s="10"/>
      <c r="C136" s="10"/>
      <c r="D136" s="10"/>
      <c r="E136" s="31"/>
    </row>
    <row r="137" spans="1:5" ht="15">
      <c r="A137" s="10"/>
      <c r="C137" s="10"/>
      <c r="D137" s="10"/>
      <c r="E137" s="31"/>
    </row>
    <row r="138" spans="1:5" ht="15">
      <c r="A138" s="10"/>
      <c r="B138" s="17"/>
      <c r="C138" s="10"/>
      <c r="D138" s="10"/>
      <c r="E138" s="31"/>
    </row>
    <row r="139" spans="1:5" ht="15">
      <c r="A139" s="10" t="s">
        <v>71</v>
      </c>
      <c r="B139" s="10"/>
      <c r="C139" s="10"/>
      <c r="D139" s="10"/>
      <c r="E139" s="31"/>
    </row>
    <row r="140" spans="1:5" ht="15">
      <c r="A140" s="10" t="s">
        <v>72</v>
      </c>
      <c r="B140" s="10"/>
      <c r="C140" s="10"/>
      <c r="D140" s="10"/>
      <c r="E140" s="31"/>
    </row>
    <row r="141" spans="1:5" ht="15">
      <c r="A141" s="10"/>
      <c r="B141" s="10"/>
      <c r="C141" s="10"/>
      <c r="D141" s="10"/>
      <c r="E141" s="31"/>
    </row>
    <row r="142" spans="1:5" ht="15">
      <c r="A142" s="11"/>
      <c r="B142" s="10"/>
      <c r="C142" s="10"/>
      <c r="D142" s="10"/>
      <c r="E142" s="31"/>
    </row>
    <row r="143" spans="1:5" ht="15">
      <c r="A143" s="11"/>
      <c r="B143" s="10"/>
      <c r="C143" s="10"/>
      <c r="D143" s="10"/>
      <c r="E143" s="31"/>
    </row>
    <row r="144" spans="1:5" ht="15">
      <c r="A144" s="11" t="s">
        <v>9</v>
      </c>
      <c r="B144" s="10"/>
      <c r="C144" s="10"/>
      <c r="D144" s="10"/>
      <c r="E144" s="31"/>
    </row>
    <row r="145" spans="1:5" ht="15">
      <c r="A145" s="11" t="str">
        <f>+A4</f>
        <v>A 31 DE DICIEMBRE DE 2017</v>
      </c>
      <c r="B145" s="10"/>
      <c r="C145" s="10"/>
      <c r="D145" s="10"/>
      <c r="E145" s="31"/>
    </row>
    <row r="146" spans="1:5" ht="15">
      <c r="A146" s="11" t="s">
        <v>24</v>
      </c>
      <c r="B146" s="10"/>
      <c r="C146" s="10"/>
      <c r="D146" s="10"/>
      <c r="E146" s="31"/>
    </row>
    <row r="147" spans="1:5" ht="15">
      <c r="A147" s="10"/>
      <c r="B147" s="10"/>
      <c r="C147" s="10"/>
      <c r="D147" s="10"/>
      <c r="E147" s="31"/>
    </row>
    <row r="148" spans="1:5" ht="15">
      <c r="A148" s="10"/>
      <c r="B148" s="10"/>
      <c r="C148" s="10"/>
      <c r="D148" s="10"/>
      <c r="E148" s="31"/>
    </row>
    <row r="149" spans="2:5" ht="15">
      <c r="B149" s="11" t="s">
        <v>40</v>
      </c>
      <c r="C149" s="12" t="s">
        <v>34</v>
      </c>
      <c r="D149" s="21" t="s">
        <v>29</v>
      </c>
      <c r="E149" s="31" t="s">
        <v>30</v>
      </c>
    </row>
    <row r="150" spans="2:5" ht="15">
      <c r="B150" s="11" t="s">
        <v>41</v>
      </c>
      <c r="C150" s="13" t="s">
        <v>42</v>
      </c>
      <c r="D150" s="10"/>
      <c r="E150" s="31"/>
    </row>
    <row r="151" spans="1:5" ht="15">
      <c r="A151" s="10"/>
      <c r="B151" s="10"/>
      <c r="C151" s="10"/>
      <c r="D151" s="10"/>
      <c r="E151" s="31"/>
    </row>
    <row r="152" spans="1:5" ht="15">
      <c r="A152" s="10"/>
      <c r="B152" s="10"/>
      <c r="C152" s="10"/>
      <c r="D152" s="10"/>
      <c r="E152" s="31"/>
    </row>
    <row r="153" spans="1:5" ht="15">
      <c r="A153" s="10"/>
      <c r="C153" s="15">
        <v>-374694310</v>
      </c>
      <c r="D153" s="23" t="s">
        <v>5</v>
      </c>
      <c r="E153" s="37">
        <f>+C153/C154</f>
        <v>-0.030332128902136272</v>
      </c>
    </row>
    <row r="154" spans="1:4" ht="15">
      <c r="A154" s="10"/>
      <c r="C154" s="16">
        <v>12353050167</v>
      </c>
      <c r="D154" s="16"/>
    </row>
    <row r="155" spans="1:5" ht="15">
      <c r="A155" s="10"/>
      <c r="E155" s="31"/>
    </row>
    <row r="156" spans="1:5" ht="15">
      <c r="A156" s="10"/>
      <c r="B156" s="17"/>
      <c r="C156" s="10"/>
      <c r="D156" s="10"/>
      <c r="E156" s="31"/>
    </row>
    <row r="157" spans="1:5" ht="15">
      <c r="A157" s="10" t="s">
        <v>73</v>
      </c>
      <c r="B157" s="10"/>
      <c r="C157" s="10"/>
      <c r="D157" s="10"/>
      <c r="E157" s="31"/>
    </row>
    <row r="158" spans="1:5" ht="15">
      <c r="A158" s="10" t="s">
        <v>74</v>
      </c>
      <c r="B158" s="10"/>
      <c r="C158" s="10"/>
      <c r="D158" s="10"/>
      <c r="E158" s="31"/>
    </row>
    <row r="159" spans="1:5" ht="15">
      <c r="A159" s="10"/>
      <c r="B159" s="10"/>
      <c r="C159" s="10"/>
      <c r="D159" s="10"/>
      <c r="E159" s="31"/>
    </row>
    <row r="160" spans="1:5" ht="15">
      <c r="A160" s="11" t="s">
        <v>9</v>
      </c>
      <c r="B160" s="10"/>
      <c r="C160" s="10"/>
      <c r="D160" s="10"/>
      <c r="E160" s="31"/>
    </row>
    <row r="161" spans="1:5" ht="15">
      <c r="A161" s="11" t="str">
        <f>+A4</f>
        <v>A 31 DE DICIEMBRE DE 2017</v>
      </c>
      <c r="B161" s="10"/>
      <c r="C161" s="10"/>
      <c r="D161" s="10"/>
      <c r="E161" s="31"/>
    </row>
    <row r="162" spans="1:5" ht="15">
      <c r="A162" s="11"/>
      <c r="B162" s="10"/>
      <c r="C162" s="10"/>
      <c r="D162" s="10"/>
      <c r="E162" s="31"/>
    </row>
    <row r="163" spans="1:5" ht="15">
      <c r="A163" s="11" t="s">
        <v>24</v>
      </c>
      <c r="B163" s="10"/>
      <c r="C163" s="10"/>
      <c r="D163" s="10"/>
      <c r="E163" s="31"/>
    </row>
    <row r="164" spans="1:5" ht="15">
      <c r="A164" s="10"/>
      <c r="B164" s="10"/>
      <c r="C164" s="10"/>
      <c r="D164" s="10"/>
      <c r="E164" s="31"/>
    </row>
    <row r="165" spans="1:5" ht="15">
      <c r="A165" s="10"/>
      <c r="B165" s="10"/>
      <c r="C165" s="10"/>
      <c r="D165" s="10"/>
      <c r="E165" s="31"/>
    </row>
    <row r="166" spans="2:5" ht="15">
      <c r="B166" s="11" t="s">
        <v>43</v>
      </c>
      <c r="C166" s="12" t="s">
        <v>28</v>
      </c>
      <c r="D166" s="21" t="s">
        <v>29</v>
      </c>
      <c r="E166" s="31" t="s">
        <v>37</v>
      </c>
    </row>
    <row r="167" spans="2:5" ht="15">
      <c r="B167" s="11" t="s">
        <v>44</v>
      </c>
      <c r="C167" s="13" t="s">
        <v>45</v>
      </c>
      <c r="D167" s="10"/>
      <c r="E167" s="31"/>
    </row>
    <row r="168" spans="1:5" ht="15">
      <c r="A168" s="10"/>
      <c r="B168" s="10"/>
      <c r="C168" s="10"/>
      <c r="D168" s="10"/>
      <c r="E168" s="31"/>
    </row>
    <row r="169" spans="1:5" ht="15">
      <c r="A169" s="10"/>
      <c r="B169" s="10"/>
      <c r="C169" s="10"/>
      <c r="D169" s="10"/>
      <c r="E169" s="31"/>
    </row>
    <row r="170" spans="1:5" ht="15">
      <c r="A170" s="10"/>
      <c r="C170" s="15">
        <f>+C99</f>
        <v>-374694310</v>
      </c>
      <c r="D170" s="23" t="s">
        <v>5</v>
      </c>
      <c r="E170" s="36">
        <f>+C170/C171</f>
        <v>-0.02382641403581221</v>
      </c>
    </row>
    <row r="171" spans="1:4" ht="15">
      <c r="A171" s="10"/>
      <c r="C171" s="16">
        <v>15726005157</v>
      </c>
      <c r="D171" s="16"/>
    </row>
    <row r="172" spans="1:4" ht="15">
      <c r="A172" s="10"/>
      <c r="C172" s="16"/>
      <c r="D172" s="16"/>
    </row>
    <row r="173" spans="1:5" ht="15">
      <c r="A173" s="10"/>
      <c r="B173" s="10"/>
      <c r="C173" s="10"/>
      <c r="D173" s="10"/>
      <c r="E173" s="31"/>
    </row>
    <row r="174" spans="1:5" ht="15">
      <c r="A174" s="10" t="s">
        <v>75</v>
      </c>
      <c r="B174" s="10"/>
      <c r="C174" s="10"/>
      <c r="D174" s="10"/>
      <c r="E174" s="31"/>
    </row>
    <row r="175" spans="1:5" ht="15">
      <c r="A175" s="10" t="s">
        <v>46</v>
      </c>
      <c r="B175" s="10"/>
      <c r="C175" s="10"/>
      <c r="D175" s="10"/>
      <c r="E175" s="31"/>
    </row>
    <row r="176" spans="1:5" ht="15">
      <c r="A176" s="10"/>
      <c r="B176" s="10"/>
      <c r="C176" s="10"/>
      <c r="D176" s="10"/>
      <c r="E176" s="31"/>
    </row>
    <row r="177" spans="1:5" ht="15">
      <c r="A177" s="10"/>
      <c r="B177" s="10"/>
      <c r="C177" s="10"/>
      <c r="D177" s="10"/>
      <c r="E177" s="31"/>
    </row>
    <row r="178" spans="1:5" ht="15">
      <c r="A178" s="11" t="s">
        <v>9</v>
      </c>
      <c r="B178" s="10"/>
      <c r="C178" s="10"/>
      <c r="D178" s="10"/>
      <c r="E178" s="31"/>
    </row>
    <row r="179" spans="1:5" ht="15">
      <c r="A179" s="11" t="str">
        <f>+A4</f>
        <v>A 31 DE DICIEMBRE DE 2017</v>
      </c>
      <c r="B179" s="10"/>
      <c r="C179" s="10"/>
      <c r="D179" s="10"/>
      <c r="E179" s="31"/>
    </row>
    <row r="180" spans="1:5" ht="15">
      <c r="A180" s="11" t="s">
        <v>24</v>
      </c>
      <c r="B180" s="10"/>
      <c r="C180" s="10"/>
      <c r="D180" s="10"/>
      <c r="E180" s="31"/>
    </row>
    <row r="181" spans="1:5" ht="15">
      <c r="A181" s="10"/>
      <c r="B181" s="10"/>
      <c r="C181" s="10"/>
      <c r="D181" s="10"/>
      <c r="E181" s="31"/>
    </row>
    <row r="182" spans="1:5" ht="15">
      <c r="A182" s="10"/>
      <c r="B182" s="10"/>
      <c r="C182" s="10"/>
      <c r="D182" s="10"/>
      <c r="E182" s="31"/>
    </row>
    <row r="183" spans="1:5" ht="15">
      <c r="A183" s="10"/>
      <c r="B183" s="10"/>
      <c r="C183" s="10"/>
      <c r="D183" s="10"/>
      <c r="E183" s="31"/>
    </row>
    <row r="184" spans="1:5" ht="15">
      <c r="A184" s="10"/>
      <c r="B184" s="10"/>
      <c r="C184" s="10"/>
      <c r="D184" s="10"/>
      <c r="E184" s="31"/>
    </row>
    <row r="185" spans="1:5" ht="15">
      <c r="A185" s="10"/>
      <c r="B185" s="10"/>
      <c r="C185" s="10"/>
      <c r="D185" s="10"/>
      <c r="E185" s="31"/>
    </row>
    <row r="186" spans="2:5" ht="15">
      <c r="B186" s="11" t="s">
        <v>47</v>
      </c>
      <c r="C186" s="12" t="s">
        <v>34</v>
      </c>
      <c r="D186" s="21" t="s">
        <v>29</v>
      </c>
      <c r="E186" s="31" t="s">
        <v>37</v>
      </c>
    </row>
    <row r="187" spans="2:5" ht="15">
      <c r="B187" s="11" t="s">
        <v>44</v>
      </c>
      <c r="C187" s="13" t="s">
        <v>48</v>
      </c>
      <c r="D187" s="10"/>
      <c r="E187" s="31"/>
    </row>
    <row r="188" spans="1:5" ht="15">
      <c r="A188" s="10"/>
      <c r="B188" s="10"/>
      <c r="C188" s="10"/>
      <c r="D188" s="10"/>
      <c r="E188" s="31"/>
    </row>
    <row r="189" spans="1:5" ht="15">
      <c r="A189" s="10"/>
      <c r="C189" s="15">
        <f>+C153</f>
        <v>-374694310</v>
      </c>
      <c r="D189" s="23" t="s">
        <v>5</v>
      </c>
      <c r="E189" s="36">
        <f>+C189/C190</f>
        <v>-0.02382641403581221</v>
      </c>
    </row>
    <row r="190" spans="1:4" ht="15">
      <c r="A190" s="10"/>
      <c r="C190" s="16">
        <f>+C171</f>
        <v>15726005157</v>
      </c>
      <c r="D190" s="16"/>
    </row>
    <row r="191" spans="1:4" ht="15">
      <c r="A191" s="10"/>
      <c r="C191" s="16"/>
      <c r="D191" s="16"/>
    </row>
    <row r="192" spans="1:5" ht="15">
      <c r="A192" s="10"/>
      <c r="B192" s="10"/>
      <c r="C192" s="10"/>
      <c r="D192" s="10"/>
      <c r="E192" s="31"/>
    </row>
    <row r="193" spans="1:5" ht="15">
      <c r="A193" s="10" t="s">
        <v>76</v>
      </c>
      <c r="B193" s="10"/>
      <c r="C193" s="10"/>
      <c r="D193" s="10"/>
      <c r="E193" s="31"/>
    </row>
    <row r="194" spans="1:5" ht="15">
      <c r="A194" s="10" t="s">
        <v>46</v>
      </c>
      <c r="B194" s="10"/>
      <c r="C194" s="10"/>
      <c r="D194" s="10"/>
      <c r="E194" s="31"/>
    </row>
    <row r="196" ht="15">
      <c r="A196" s="11" t="s">
        <v>9</v>
      </c>
    </row>
    <row r="197" ht="15">
      <c r="A197" s="11" t="str">
        <f>+A4</f>
        <v>A 31 DE DICIEMBRE DE 2017</v>
      </c>
    </row>
    <row r="198" ht="15">
      <c r="A198" s="11"/>
    </row>
    <row r="199" spans="1:5" ht="17.25">
      <c r="A199" s="24" t="s">
        <v>49</v>
      </c>
      <c r="B199" s="10"/>
      <c r="C199" s="10"/>
      <c r="D199" s="10"/>
      <c r="E199" s="31"/>
    </row>
    <row r="200" spans="1:5" ht="17.25">
      <c r="A200" s="24"/>
      <c r="B200" s="10"/>
      <c r="C200" s="10"/>
      <c r="D200" s="10"/>
      <c r="E200" s="31"/>
    </row>
    <row r="201" spans="1:5" ht="15">
      <c r="A201" s="10"/>
      <c r="B201" s="10"/>
      <c r="C201" s="10"/>
      <c r="D201" s="10"/>
      <c r="E201" s="31"/>
    </row>
    <row r="202" spans="1:5" ht="15">
      <c r="A202" s="10" t="s">
        <v>50</v>
      </c>
      <c r="B202" s="10"/>
      <c r="C202" s="10"/>
      <c r="D202" s="10"/>
      <c r="E202" s="31"/>
    </row>
    <row r="203" spans="1:5" ht="15">
      <c r="A203" s="10" t="s">
        <v>51</v>
      </c>
      <c r="B203" s="10"/>
      <c r="C203" s="10"/>
      <c r="D203" s="10"/>
      <c r="E203" s="31"/>
    </row>
    <row r="204" spans="1:5" ht="15">
      <c r="A204" s="10" t="s">
        <v>52</v>
      </c>
      <c r="B204" s="10"/>
      <c r="C204" s="10"/>
      <c r="D204" s="10"/>
      <c r="E204" s="31"/>
    </row>
    <row r="205" spans="1:5" ht="15">
      <c r="A205" s="10"/>
      <c r="B205" s="10"/>
      <c r="C205" s="10"/>
      <c r="D205" s="10"/>
      <c r="E205" s="31"/>
    </row>
    <row r="206" spans="1:5" ht="15">
      <c r="A206" s="10"/>
      <c r="B206" s="10"/>
      <c r="C206" s="10"/>
      <c r="D206" s="10"/>
      <c r="E206" s="31"/>
    </row>
    <row r="207" spans="1:5" ht="15">
      <c r="A207" s="10"/>
      <c r="B207" s="25" t="s">
        <v>53</v>
      </c>
      <c r="C207" s="12" t="s">
        <v>54</v>
      </c>
      <c r="D207" s="13" t="s">
        <v>29</v>
      </c>
      <c r="E207" s="31" t="s">
        <v>37</v>
      </c>
    </row>
    <row r="208" spans="1:5" ht="15">
      <c r="A208" s="10"/>
      <c r="B208" s="10"/>
      <c r="C208" s="13" t="s">
        <v>55</v>
      </c>
      <c r="D208" s="10"/>
      <c r="E208" s="31"/>
    </row>
    <row r="209" spans="1:5" ht="15">
      <c r="A209" s="10"/>
      <c r="B209" s="10"/>
      <c r="C209" s="10"/>
      <c r="D209" s="10"/>
      <c r="E209" s="31"/>
    </row>
    <row r="210" spans="1:5" ht="15">
      <c r="A210" s="10"/>
      <c r="B210" s="10"/>
      <c r="C210" s="10"/>
      <c r="D210" s="10"/>
      <c r="E210" s="31"/>
    </row>
    <row r="211" spans="1:5" ht="15">
      <c r="A211" s="10"/>
      <c r="B211" s="10"/>
      <c r="C211" s="15">
        <v>425473808</v>
      </c>
      <c r="D211" s="13" t="s">
        <v>5</v>
      </c>
      <c r="E211" s="37">
        <f>+C211/C212</f>
        <v>0.033296005769711756</v>
      </c>
    </row>
    <row r="212" spans="1:5" ht="15">
      <c r="A212" s="10"/>
      <c r="B212" s="10"/>
      <c r="C212" s="16">
        <f>+C133</f>
        <v>12778523975</v>
      </c>
      <c r="D212" s="10"/>
      <c r="E212" s="31"/>
    </row>
    <row r="213" spans="1:5" ht="15">
      <c r="A213" s="10"/>
      <c r="B213" s="10"/>
      <c r="C213" s="10"/>
      <c r="D213" s="10"/>
      <c r="E213" s="31"/>
    </row>
    <row r="214" spans="1:5" ht="15">
      <c r="A214" s="10"/>
      <c r="B214" s="10"/>
      <c r="C214" s="10"/>
      <c r="D214" s="10"/>
      <c r="E214" s="31"/>
    </row>
    <row r="215" spans="1:5" ht="15">
      <c r="A215" s="10"/>
      <c r="B215" s="10"/>
      <c r="C215" s="10"/>
      <c r="D215" s="10"/>
      <c r="E215" s="31"/>
    </row>
    <row r="216" spans="1:5" ht="15">
      <c r="A216" s="10" t="s">
        <v>77</v>
      </c>
      <c r="B216" s="10"/>
      <c r="C216" s="10"/>
      <c r="D216" s="10"/>
      <c r="E216" s="31"/>
    </row>
    <row r="217" spans="1:5" ht="15">
      <c r="A217" s="10"/>
      <c r="B217" s="10"/>
      <c r="C217" s="10"/>
      <c r="D217" s="10"/>
      <c r="E217" s="31"/>
    </row>
    <row r="218" spans="1:5" ht="15">
      <c r="A218" s="10"/>
      <c r="B218" s="10"/>
      <c r="C218" s="10"/>
      <c r="D218" s="10"/>
      <c r="E218" s="31"/>
    </row>
    <row r="219" spans="1:5" ht="15">
      <c r="A219" s="11" t="s">
        <v>9</v>
      </c>
      <c r="B219" s="10"/>
      <c r="C219" s="10"/>
      <c r="D219" s="10"/>
      <c r="E219" s="31"/>
    </row>
    <row r="220" spans="1:5" ht="15">
      <c r="A220" s="11" t="str">
        <f>+A4</f>
        <v>A 31 DE DICIEMBRE DE 2017</v>
      </c>
      <c r="B220" s="10"/>
      <c r="C220" s="10"/>
      <c r="D220" s="10"/>
      <c r="E220" s="31"/>
    </row>
    <row r="221" spans="1:5" ht="15">
      <c r="A221" s="11" t="s">
        <v>49</v>
      </c>
      <c r="B221" s="10"/>
      <c r="C221" s="10"/>
      <c r="D221" s="10"/>
      <c r="E221" s="31"/>
    </row>
    <row r="222" spans="1:5" ht="15">
      <c r="A222" s="10"/>
      <c r="B222" s="10"/>
      <c r="C222" s="10"/>
      <c r="D222" s="10"/>
      <c r="E222" s="31"/>
    </row>
    <row r="223" spans="1:5" ht="15">
      <c r="A223" s="10"/>
      <c r="B223" s="11" t="s">
        <v>56</v>
      </c>
      <c r="C223" s="12" t="s">
        <v>54</v>
      </c>
      <c r="D223" s="13" t="s">
        <v>29</v>
      </c>
      <c r="E223" s="31" t="s">
        <v>37</v>
      </c>
    </row>
    <row r="224" spans="1:5" ht="15">
      <c r="A224" s="10"/>
      <c r="B224" s="11" t="s">
        <v>57</v>
      </c>
      <c r="C224" s="13" t="s">
        <v>42</v>
      </c>
      <c r="D224" s="10"/>
      <c r="E224" s="31"/>
    </row>
    <row r="225" spans="1:5" ht="15">
      <c r="A225" s="10"/>
      <c r="B225" s="10"/>
      <c r="C225" s="10"/>
      <c r="D225" s="10"/>
      <c r="E225" s="31"/>
    </row>
    <row r="226" spans="1:5" ht="15">
      <c r="A226" s="10"/>
      <c r="B226" s="10"/>
      <c r="C226" s="10"/>
      <c r="D226" s="10"/>
      <c r="E226" s="31"/>
    </row>
    <row r="227" spans="1:5" ht="15">
      <c r="A227" s="10"/>
      <c r="B227" s="10"/>
      <c r="C227" s="15">
        <f>+C211</f>
        <v>425473808</v>
      </c>
      <c r="D227" s="13" t="s">
        <v>5</v>
      </c>
      <c r="E227" s="37">
        <f>+C227/C228</f>
        <v>0.03444281390005303</v>
      </c>
    </row>
    <row r="228" spans="1:5" ht="15">
      <c r="A228" s="10"/>
      <c r="B228" s="10"/>
      <c r="C228" s="16">
        <f>+C154</f>
        <v>12353050167</v>
      </c>
      <c r="D228" s="10"/>
      <c r="E228" s="31"/>
    </row>
    <row r="229" spans="1:5" ht="15">
      <c r="A229" s="10"/>
      <c r="B229" s="10"/>
      <c r="C229" s="10"/>
      <c r="D229" s="10"/>
      <c r="E229" s="31"/>
    </row>
    <row r="230" spans="1:5" ht="15">
      <c r="A230" s="10"/>
      <c r="B230" s="10"/>
      <c r="C230" s="10"/>
      <c r="D230" s="10"/>
      <c r="E230" s="31"/>
    </row>
    <row r="231" spans="1:5" ht="15">
      <c r="A231" s="10" t="s">
        <v>78</v>
      </c>
      <c r="B231" s="10"/>
      <c r="C231" s="10"/>
      <c r="D231" s="10"/>
      <c r="E231" s="31"/>
    </row>
    <row r="232" spans="1:5" ht="15">
      <c r="A232" s="10" t="s">
        <v>79</v>
      </c>
      <c r="B232" s="10"/>
      <c r="C232" s="10"/>
      <c r="D232" s="10"/>
      <c r="E232" s="31"/>
    </row>
    <row r="233" spans="1:5" ht="15">
      <c r="A233" s="10"/>
      <c r="B233" s="10"/>
      <c r="C233" s="10"/>
      <c r="D233" s="10"/>
      <c r="E233" s="31"/>
    </row>
    <row r="234" spans="1:5" ht="15">
      <c r="A234" s="10"/>
      <c r="B234" s="10"/>
      <c r="C234" s="10"/>
      <c r="D234" s="10"/>
      <c r="E234" s="31"/>
    </row>
    <row r="235" spans="1:5" ht="15">
      <c r="A235" s="11" t="s">
        <v>9</v>
      </c>
      <c r="B235" s="10"/>
      <c r="C235" s="10"/>
      <c r="D235" s="10"/>
      <c r="E235" s="31"/>
    </row>
    <row r="236" spans="1:5" ht="15">
      <c r="A236" s="11" t="str">
        <f>+A4</f>
        <v>A 31 DE DICIEMBRE DE 2017</v>
      </c>
      <c r="B236" s="10"/>
      <c r="C236" s="10"/>
      <c r="D236" s="10"/>
      <c r="E236" s="31"/>
    </row>
    <row r="237" spans="1:5" ht="15">
      <c r="A237" s="11" t="s">
        <v>49</v>
      </c>
      <c r="B237" s="10"/>
      <c r="C237" s="10"/>
      <c r="D237" s="10"/>
      <c r="E237" s="31"/>
    </row>
    <row r="238" spans="1:5" ht="15">
      <c r="A238" s="10"/>
      <c r="B238" s="10"/>
      <c r="C238" s="10"/>
      <c r="D238" s="10"/>
      <c r="E238" s="31"/>
    </row>
    <row r="239" spans="1:5" ht="15">
      <c r="A239" s="10"/>
      <c r="B239" s="10"/>
      <c r="C239" s="10"/>
      <c r="D239" s="10"/>
      <c r="E239" s="31"/>
    </row>
    <row r="240" spans="1:5" ht="15">
      <c r="A240" s="10"/>
      <c r="B240" s="11" t="s">
        <v>56</v>
      </c>
      <c r="C240" s="12" t="s">
        <v>54</v>
      </c>
      <c r="D240" s="13" t="s">
        <v>29</v>
      </c>
      <c r="E240" s="31" t="s">
        <v>37</v>
      </c>
    </row>
    <row r="241" spans="1:5" ht="15">
      <c r="A241" s="10"/>
      <c r="B241" s="11" t="s">
        <v>58</v>
      </c>
      <c r="C241" s="26" t="s">
        <v>59</v>
      </c>
      <c r="D241" s="10"/>
      <c r="E241" s="31"/>
    </row>
    <row r="242" spans="1:5" ht="15">
      <c r="A242" s="10"/>
      <c r="B242" s="10" t="s">
        <v>59</v>
      </c>
      <c r="C242" s="10"/>
      <c r="D242" s="10"/>
      <c r="E242" s="31"/>
    </row>
    <row r="243" spans="1:5" ht="15">
      <c r="A243" s="10"/>
      <c r="B243" s="10"/>
      <c r="C243" s="10"/>
      <c r="D243" s="10"/>
      <c r="E243" s="31"/>
    </row>
    <row r="244" spans="1:5" ht="15">
      <c r="A244" s="10"/>
      <c r="B244" s="10"/>
      <c r="C244" s="15">
        <f>+C227</f>
        <v>425473808</v>
      </c>
      <c r="D244" s="13" t="s">
        <v>5</v>
      </c>
      <c r="E244" s="37">
        <f>+C244/C245</f>
        <v>0.03444281390005303</v>
      </c>
    </row>
    <row r="245" spans="1:5" ht="15">
      <c r="A245" s="10"/>
      <c r="B245" s="10"/>
      <c r="C245" s="16">
        <v>12353050167</v>
      </c>
      <c r="D245" s="10"/>
      <c r="E245" s="31"/>
    </row>
    <row r="246" spans="1:5" ht="15">
      <c r="A246" s="10"/>
      <c r="B246" s="10"/>
      <c r="C246" s="10"/>
      <c r="D246" s="10"/>
      <c r="E246" s="31"/>
    </row>
    <row r="247" spans="1:5" ht="15">
      <c r="A247" s="10"/>
      <c r="B247" s="10"/>
      <c r="C247" s="10"/>
      <c r="D247" s="10"/>
      <c r="E247" s="31"/>
    </row>
    <row r="248" spans="1:5" ht="15">
      <c r="A248" s="27" t="s">
        <v>86</v>
      </c>
      <c r="B248" s="10"/>
      <c r="C248" s="10"/>
      <c r="D248" s="10"/>
      <c r="E248" s="31"/>
    </row>
    <row r="249" spans="1:5" ht="15">
      <c r="A249" s="27" t="s">
        <v>80</v>
      </c>
      <c r="B249" s="10"/>
      <c r="C249" s="10"/>
      <c r="D249" s="10"/>
      <c r="E249" s="31"/>
    </row>
    <row r="250" spans="1:5" ht="15">
      <c r="A250" s="10"/>
      <c r="B250" s="10"/>
      <c r="C250" s="10"/>
      <c r="D250" s="10"/>
      <c r="E250" s="31"/>
    </row>
    <row r="251" spans="1:5" ht="15">
      <c r="A251" s="11" t="s">
        <v>9</v>
      </c>
      <c r="B251" s="10"/>
      <c r="C251" s="10"/>
      <c r="D251" s="10"/>
      <c r="E251" s="31"/>
    </row>
    <row r="252" spans="1:5" ht="15">
      <c r="A252" s="11" t="str">
        <f>+A4</f>
        <v>A 31 DE DICIEMBRE DE 2017</v>
      </c>
      <c r="B252" s="10"/>
      <c r="C252" s="10"/>
      <c r="D252" s="10"/>
      <c r="E252" s="31"/>
    </row>
    <row r="253" spans="1:5" ht="15">
      <c r="A253" s="11" t="s">
        <v>49</v>
      </c>
      <c r="B253" s="10"/>
      <c r="C253" s="10"/>
      <c r="D253" s="10"/>
      <c r="E253" s="31"/>
    </row>
    <row r="254" spans="1:5" ht="15">
      <c r="A254" s="10"/>
      <c r="B254" s="10"/>
      <c r="C254" s="10"/>
      <c r="D254" s="10"/>
      <c r="E254" s="31"/>
    </row>
    <row r="255" spans="1:5" ht="15">
      <c r="A255" s="10"/>
      <c r="B255" s="11" t="s">
        <v>60</v>
      </c>
      <c r="C255" s="12" t="s">
        <v>6</v>
      </c>
      <c r="D255" s="13" t="s">
        <v>29</v>
      </c>
      <c r="E255" s="31" t="s">
        <v>37</v>
      </c>
    </row>
    <row r="256" spans="1:5" ht="15">
      <c r="A256" s="10"/>
      <c r="B256" s="11" t="s">
        <v>61</v>
      </c>
      <c r="C256" s="13" t="s">
        <v>62</v>
      </c>
      <c r="D256" s="10"/>
      <c r="E256" s="31"/>
    </row>
    <row r="257" spans="1:5" ht="15">
      <c r="A257" s="10"/>
      <c r="B257" s="10"/>
      <c r="C257" s="10"/>
      <c r="D257" s="10"/>
      <c r="E257" s="31"/>
    </row>
    <row r="258" spans="1:5" ht="15">
      <c r="A258" s="10"/>
      <c r="B258" s="10"/>
      <c r="C258" s="10"/>
      <c r="D258" s="10"/>
      <c r="E258" s="31"/>
    </row>
    <row r="259" spans="1:5" ht="15">
      <c r="A259" s="10"/>
      <c r="B259" s="10"/>
      <c r="C259" s="15">
        <f>+C38</f>
        <v>72634088</v>
      </c>
      <c r="D259" s="13" t="s">
        <v>5</v>
      </c>
      <c r="E259" s="37">
        <f>+C259/C260</f>
        <v>0.17071341792207337</v>
      </c>
    </row>
    <row r="260" spans="1:5" ht="15">
      <c r="A260" s="10"/>
      <c r="B260" s="10"/>
      <c r="C260" s="16">
        <f>+C244</f>
        <v>425473808</v>
      </c>
      <c r="D260" s="10"/>
      <c r="E260" s="31"/>
    </row>
    <row r="261" spans="1:5" ht="15">
      <c r="A261" s="10"/>
      <c r="B261" s="10"/>
      <c r="C261" s="10"/>
      <c r="D261" s="10"/>
      <c r="E261" s="31"/>
    </row>
    <row r="262" spans="1:5" ht="15">
      <c r="A262" s="10" t="s">
        <v>81</v>
      </c>
      <c r="C262" s="10"/>
      <c r="D262" s="10"/>
      <c r="E262" s="31"/>
    </row>
    <row r="263" spans="1:5" ht="15">
      <c r="A263" s="10" t="s">
        <v>82</v>
      </c>
      <c r="C263" s="10"/>
      <c r="D263" s="10"/>
      <c r="E263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Subdireccion</cp:lastModifiedBy>
  <cp:lastPrinted>2018-02-15T20:27:58Z</cp:lastPrinted>
  <dcterms:created xsi:type="dcterms:W3CDTF">2017-02-10T14:51:03Z</dcterms:created>
  <dcterms:modified xsi:type="dcterms:W3CDTF">2018-02-23T14:15:12Z</dcterms:modified>
  <cp:category/>
  <cp:version/>
  <cp:contentType/>
  <cp:contentStatus/>
</cp:coreProperties>
</file>