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192" tabRatio="559" activeTab="0"/>
  </bookViews>
  <sheets>
    <sheet name="PLAN ADQUISICIONES 2023 IDTQ" sheetId="1" r:id="rId1"/>
  </sheets>
  <definedNames>
    <definedName name="_xlnm._FilterDatabase" localSheetId="0" hidden="1">'PLAN ADQUISICIONES 2023 IDTQ'!$B$18:$M$45</definedName>
  </definedNames>
  <calcPr fullCalcOnLoad="1"/>
</workbook>
</file>

<file path=xl/sharedStrings.xml><?xml version="1.0" encoding="utf-8"?>
<sst xmlns="http://schemas.openxmlformats.org/spreadsheetml/2006/main" count="281" uniqueCount="128">
  <si>
    <t>A. INFORMACIÓN GENERAL DE LA ENTIDAD</t>
  </si>
  <si>
    <t>Nombre</t>
  </si>
  <si>
    <t>INSTITUTO DEPARTAMENTAL DE TRANSITO DEL QUINDÍO</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</si>
  <si>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</si>
  <si>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</si>
  <si>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Kilómetro 1 Doble Calzada Armenia - Pereira, Intersección Vial La Cabaña; Circasia, Quindio</t>
  </si>
  <si>
    <t>Teléfono</t>
  </si>
  <si>
    <t>57(6)7498750</t>
  </si>
  <si>
    <t>Página web</t>
  </si>
  <si>
    <t>www.idtq.gov.co</t>
  </si>
  <si>
    <t>Misión y visión</t>
  </si>
  <si>
    <t xml:space="preserve">MISIÓN
Promovemos el mejoramiento de la seguridad vial y la movilidad dentro del marco legal vigente en las carreteras de nuestra jurisdicción, mediante la educación, gestión y control del tránsito. Prestando servicios de calidad en trámites del Registro Nacional de Automotores y el Registro Nacional de Conductores.
VISIÓN
El IDTQ será una entidad líder a nivel departamental en seguridad en las vías y promoción de la movilidad segura, comprometida con la educación de todos los actores viales, generando cultura de respeto por las normas de tránsito. Forjando valor institucional por medio de la oferta competitiva de servicios de  trámites de tránsito y la escuela de enseñanza automovilística.
</t>
  </si>
  <si>
    <t>Perspectiva estratégica</t>
  </si>
  <si>
    <r>
      <t xml:space="preserve">El IDTQ tiene 2 perspectivas estratégicas: </t>
    </r>
    <r>
      <rPr>
        <b/>
        <sz val="11"/>
        <color indexed="8"/>
        <rFont val="Calibri"/>
        <family val="2"/>
      </rPr>
      <t>(i)</t>
    </r>
    <r>
      <rPr>
        <sz val="11"/>
        <color indexed="8"/>
        <rFont val="Calibri"/>
        <family val="2"/>
      </rPr>
      <t xml:space="preserve"> Organización de la gestión administrativa de la entidad bajo criterios de MIPG..</t>
    </r>
    <r>
      <rPr>
        <b/>
        <sz val="11"/>
        <color indexed="8"/>
        <rFont val="Calibri"/>
        <family val="2"/>
      </rPr>
      <t>(ii)</t>
    </r>
    <r>
      <rPr>
        <sz val="11"/>
        <color indexed="8"/>
        <rFont val="Calibri"/>
        <family val="2"/>
      </rPr>
      <t xml:space="preserve"> Posicionar el IDTQ a nivel Departamental en competitividad, Seguridad y Movilidad vial.
Tiene única sede en Circasia y cuenta con una planta de personal de treinta y Ocho (38) funcionarios. Con un presupuesto de $ 3,713,476,300 para la vigencia 2022</t>
    </r>
  </si>
  <si>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</si>
  <si>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</si>
  <si>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</si>
  <si>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 (280 SMLV)</t>
  </si>
  <si>
    <t>Límite de contratación mínima cuantía (10% M.C)</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</si>
  <si>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</si>
  <si>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</si>
  <si>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</si>
  <si>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</si>
  <si>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</si>
  <si>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</si>
  <si>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</si>
  <si>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</si>
  <si>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</si>
  <si>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</si>
  <si>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</si>
  <si>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</si>
  <si>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</si>
  <si>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15101506
15101505</t>
  </si>
  <si>
    <t>Suministro de Combustible (Gasolina y Diesel)</t>
  </si>
  <si>
    <t>ENERO</t>
  </si>
  <si>
    <t>12 MESES</t>
  </si>
  <si>
    <t>minima cuantía</t>
  </si>
  <si>
    <t>Recursos propios</t>
  </si>
  <si>
    <t xml:space="preserve">No </t>
  </si>
  <si>
    <t>N/A</t>
  </si>
  <si>
    <t>GLORIA ELCY RODAS JARAMILLO
Subdirector Administrativo y Financiero
Tel: 749 8750 ext. 114
subdireccionadministrativa@idtq.gov.co</t>
  </si>
  <si>
    <t>Miníma Cuantía</t>
  </si>
  <si>
    <t>Jorge Mauricio Pardo Ruíz
P.U Área Sistemas
Tel: 749 8750 ext. 106
idtq@idtq.gov.co</t>
  </si>
  <si>
    <t>43222817
81161800 52161523</t>
  </si>
  <si>
    <t>Arrendamiento equipos de Comunicación (Radios)</t>
  </si>
  <si>
    <t>Mantenimiento Preventivo y Correctivo parque automotor</t>
  </si>
  <si>
    <t>JULIO</t>
  </si>
  <si>
    <t>5 MESES</t>
  </si>
  <si>
    <t>84131506 84131607</t>
  </si>
  <si>
    <t>Programa de Seguros</t>
  </si>
  <si>
    <t>FEBRERO</t>
  </si>
  <si>
    <t>11 MESES</t>
  </si>
  <si>
    <t>Selección Abreviada Menor Cuantia</t>
  </si>
  <si>
    <t>92101501
92121701</t>
  </si>
  <si>
    <t>Vigilancia Privada</t>
  </si>
  <si>
    <t>Servicio de Correo Certificado</t>
  </si>
  <si>
    <t>Magda Beatriz Buitrago R.
Técnico Administrativo
Tel: 749 8750 ext. 102
magda.buitrago@idtq.gov.co</t>
  </si>
  <si>
    <t>SUMINISTROS Y RECARGAS – TONER</t>
  </si>
  <si>
    <t>ABRIL</t>
  </si>
  <si>
    <t>9 MESES</t>
  </si>
  <si>
    <t>SUMINISTROS DE  SUSTRATOS Y DEMAS ESPECIES VENALES</t>
  </si>
  <si>
    <t>Servicio de conexión a RUNT</t>
  </si>
  <si>
    <t xml:space="preserve">Servicio de conexión a Internet </t>
  </si>
  <si>
    <t>14111507
44103100 44121600 44121700 44122000</t>
  </si>
  <si>
    <t>Mantenimiento de Sede y Activos Fijos</t>
  </si>
  <si>
    <t>JUNIO</t>
  </si>
  <si>
    <t>7 MESES</t>
  </si>
  <si>
    <t>Suministro Papeleria y Utiles de Oficina</t>
  </si>
  <si>
    <t>Suministro Dotación de Ley Funcionarios ( Funcionarios y Agentes de Transito)</t>
  </si>
  <si>
    <t>3 MESES</t>
  </si>
  <si>
    <t>Mantenimiento Pagina Web de la entidad</t>
  </si>
  <si>
    <t>MARZO</t>
  </si>
  <si>
    <t>10 MESES</t>
  </si>
  <si>
    <t>Impresos y publicaciones (Comparenderas, tarjetas de operación,  planillas de accidente, cartillas educativas, volantes para campañas educativas, ordenes de entrega vehiculos, certificados CEA, recibos de caja)</t>
  </si>
  <si>
    <t xml:space="preserve">MAYO </t>
  </si>
  <si>
    <t>8 MESES</t>
  </si>
  <si>
    <t>90101604 90151502
93141506</t>
  </si>
  <si>
    <t>Bienestar Social Funcionarios</t>
  </si>
  <si>
    <t>1 MES</t>
  </si>
  <si>
    <t>Servicio de auditoría de seguimiento de conformidad, para el Centro de Enseñanza Automovilística del IDTQ</t>
  </si>
  <si>
    <t>SEPTIEMBRE</t>
  </si>
  <si>
    <t>VIVIANA OCAMPO FRANCO
Tecnico administrativa
Tel: 749 8750 ext. 103
escueladeautomovilismo@idtq.gov.co</t>
  </si>
  <si>
    <t>Compra motocicletas</t>
  </si>
  <si>
    <t>NOVIEMBRE</t>
  </si>
  <si>
    <t>31211508
 31211800
46161504</t>
  </si>
  <si>
    <t>Compraventa de pintura trafico acrilica, microesfera, ajustador, cinta cierre de vias, señales verticales tipo bandera, pedestal, pasavía, xilon y equipo de señalizacion.</t>
  </si>
  <si>
    <t>Raúl Augusto Peréz Ospina
P. U Area Técnica
Tel: 749 8750 ext. 137
raul.perez@idtq.gov.co</t>
  </si>
  <si>
    <t>Revision y Certificación tecnico mecánica para parque automotor</t>
  </si>
  <si>
    <t>Compra y/o Mantenimiento y actualización Software SIOT Y PUBLIFINANZAS</t>
  </si>
  <si>
    <t>Compra y/o Mantenimiento y actualización Equipo computo y Licencias Software</t>
  </si>
  <si>
    <t>Mantenimiento y Adquisicion de Muebles de Oficina</t>
  </si>
  <si>
    <t>Capacitación</t>
  </si>
  <si>
    <t>AGOSTO</t>
  </si>
  <si>
    <t>Prestación de servicios profesionales – Honorarios</t>
  </si>
  <si>
    <t>ENERO - DIC</t>
  </si>
  <si>
    <t>Contratación Directa</t>
  </si>
  <si>
    <t>Prestación de servicios y de apoyo a la gestión – Servicios Tecnicos</t>
  </si>
  <si>
    <t>C. NECESIDADES ADICIONALES</t>
  </si>
  <si>
    <t>Posibles códigos UNSPSC</t>
  </si>
  <si>
    <t>TOTAL</t>
  </si>
  <si>
    <t>Jhon Harold Valencia, Asesor Juridica, Tel: 7498750 ext. 126, juridica@idtq.gov.co - contratacion@idtq.gov.co</t>
  </si>
  <si>
    <t>2.1.2.01.01.003.07.07.01_1</t>
  </si>
  <si>
    <t>2.1.2.01.01.004.01.01.02_1</t>
  </si>
  <si>
    <t>2.1.2.02.01.002_1</t>
  </si>
  <si>
    <t>2.1.2.02.01.003.01_1</t>
  </si>
  <si>
    <t>2.1.2.02.01.003.02_1</t>
  </si>
  <si>
    <t>2.1.2.02.01.003.03_1</t>
  </si>
  <si>
    <t>2.1.2.02.01.003.04_1</t>
  </si>
  <si>
    <t>2.1.2.02.01.003.05_1</t>
  </si>
  <si>
    <t>2.1.2.02.02.005_1</t>
  </si>
  <si>
    <t>2.1.2.02.02.006.01_1</t>
  </si>
  <si>
    <t>2.1.2.02.02.006.03_1</t>
  </si>
  <si>
    <t>2.1.2.02.02.007.02_1</t>
  </si>
  <si>
    <t>2.1.2.02.02.007.03_1</t>
  </si>
  <si>
    <t>2.1.2.02.02.008.01_1</t>
  </si>
  <si>
    <t>2.1.2.02.02.008.02_1</t>
  </si>
  <si>
    <t>2.1.2.02.02.008.03_1</t>
  </si>
  <si>
    <t>2.1.2.02.02.008.04_1</t>
  </si>
  <si>
    <t>2.1.2.02.02.008.05_1</t>
  </si>
  <si>
    <t>2.1.2.02.02.008.06_1</t>
  </si>
  <si>
    <t>2.1.2.02.02.008.07_1</t>
  </si>
  <si>
    <t>2.1.2.02.02.008.08_1</t>
  </si>
  <si>
    <t>2.1.2.02.02.009.01_1</t>
  </si>
  <si>
    <t>2.1.2.02.02.009.02_1</t>
  </si>
  <si>
    <t>2.1.2.02.02.009.03_1</t>
  </si>
  <si>
    <t>2.1.2.02.02.009.04_1</t>
  </si>
  <si>
    <t>RUBRO</t>
  </si>
  <si>
    <t>PLAN ANUAL DE ADQUISICIONES AÑO 2023</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</si>
</sst>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000"/>
    <numFmt numFmtId="172" formatCode="[$$-240A]#,##0;[Red]\([$$-240A]#,##0\)"/>
    <numFmt numFmtId="173" formatCode="_(&quot;$ &quot;* #,##0_);_(&quot;$ &quot;* \(#,##0\);_(&quot;$ &quot;* \-??_);_(@_)"/>
    <numFmt numFmtId="174" formatCode="&quot;$ &quot;#,##0"/>
    <numFmt numFmtId="175" formatCode="0.00E+000"/>
    <numFmt numFmtId="176" formatCode="[$$-240A]#,##0.00;[Red]\([$$-240A]#,##0.00\)"/>
    <numFmt numFmtId="177" formatCode="\$#,##0;[Red]&quot;-$&quot;#,##0"/>
    <numFmt numFmtId="178" formatCode="#,##0.00_);\-#,##0.00"/>
    <numFmt numFmtId="179" formatCode="dddd&quot;&quot;mmmm&quot; &quot;d&quot;, &quot;yyyy"/>
    <numFmt numFmtId="180" formatCode="_-* #,##0.00\ _€_-;\-* #,##0.00\ _€_-;_-* &quot;-&quot;??\ _€_-;_-@_-"/>
    <numFmt numFmtId="181" formatCode="_-* #,##0\ _€_-;\-* #,##0\ _€_-;_-* &quot;-&quot;??\ _€_-;_-@_-"/>
  </numFmts>
  <fonts count="45">
    <font>
      <sz val="11"/>
      <color indexed="8"/>
      <name val="Calibri"/>
      <family val="2"/>
    </font>
    <font>
      <sz val="10"/>
      <name val="Arial"/>
      <family val="0"/>
    </font>
    <font>
      <sz val="10"/>
      <name val="Arial Narrow"/>
      <family val="2"/>
    </font>
    <font>
      <sz val="12"/>
      <color indexed="8"/>
      <name val="Calibri"/>
      <family val="2"/>
    </font>
    <font>
      <b/>
      <sz val="11"/>
      <color indexed="8"/>
      <name val="Calibri"/>
      <family val="2"/>
    </font>
    <font>
      <u val="single"/>
      <sz val="11"/>
      <color indexed="12"/>
      <name val="Calibri"/>
      <family val="2"/>
    </font>
    <font>
      <sz val="11"/>
      <color indexed="9"/>
      <name val="Calibri"/>
      <family val="2"/>
    </font>
    <font>
      <sz val="11"/>
      <name val="Calibri"/>
      <family val="2"/>
    </font>
    <font>
      <sz val="6.95"/>
      <color indexed="8"/>
      <name val="Times New Roman"/>
      <family val="0"/>
    </font>
    <font>
      <b/>
      <sz val="16"/>
      <color indexed="8"/>
      <name val="Calibri"/>
      <family val="2"/>
    </font>
    <font>
      <b/>
      <sz val="11"/>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4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style="thin">
        <color indexed="8"/>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6" fillId="30" borderId="0" applyNumberFormat="0" applyBorder="0" applyAlignment="0" applyProtection="0"/>
    <xf numFmtId="0" fontId="5" fillId="0" borderId="0" applyNumberFormat="0" applyFill="0" applyBorder="0" applyAlignment="0" applyProtection="0"/>
    <xf numFmtId="0" fontId="36" fillId="0" borderId="0" applyNumberFormat="0" applyFill="0" applyBorder="0" applyAlignment="0" applyProtection="0"/>
    <xf numFmtId="0" fontId="37" fillId="31"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169" fontId="1" fillId="0" borderId="0" applyFill="0" applyBorder="0" applyAlignment="0" applyProtection="0"/>
    <xf numFmtId="168" fontId="1" fillId="0" borderId="0" applyFill="0" applyBorder="0" applyAlignment="0" applyProtection="0"/>
    <xf numFmtId="0" fontId="38" fillId="32" borderId="0" applyNumberFormat="0" applyBorder="0" applyAlignment="0" applyProtection="0"/>
    <xf numFmtId="170" fontId="2" fillId="0" borderId="0" applyFill="0">
      <alignment horizontal="center" vertical="center" wrapText="1"/>
      <protection/>
    </xf>
    <xf numFmtId="171" fontId="2" fillId="0" borderId="0" applyFill="0" applyProtection="0">
      <alignment horizontal="center" vertical="center"/>
    </xf>
    <xf numFmtId="1" fontId="2" fillId="0" borderId="0" applyFill="0">
      <alignment horizontal="center" vertical="center"/>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3" borderId="5" applyNumberFormat="0" applyFont="0" applyAlignment="0" applyProtection="0"/>
    <xf numFmtId="9" fontId="1" fillId="0" borderId="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58">
    <xf numFmtId="0" fontId="0" fillId="0" borderId="0" xfId="0" applyAlignment="1">
      <alignment/>
    </xf>
    <xf numFmtId="0" fontId="0" fillId="0" borderId="0" xfId="0" applyAlignment="1">
      <alignment wrapText="1"/>
    </xf>
    <xf numFmtId="172" fontId="0" fillId="0" borderId="0" xfId="0" applyNumberFormat="1" applyFill="1" applyAlignment="1">
      <alignment wrapText="1"/>
    </xf>
    <xf numFmtId="0" fontId="4" fillId="0" borderId="0" xfId="0" applyFont="1" applyAlignment="1">
      <alignment/>
    </xf>
    <xf numFmtId="0" fontId="0"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0" fillId="0" borderId="13" xfId="0" applyFont="1" applyBorder="1" applyAlignment="1">
      <alignment wrapText="1"/>
    </xf>
    <xf numFmtId="0" fontId="5" fillId="0" borderId="13" xfId="47" applyNumberFormat="1" applyFont="1" applyFill="1" applyBorder="1" applyAlignment="1" applyProtection="1">
      <alignment wrapText="1"/>
      <protection/>
    </xf>
    <xf numFmtId="0" fontId="0" fillId="0" borderId="0" xfId="0" applyFill="1" applyAlignment="1">
      <alignment wrapText="1"/>
    </xf>
    <xf numFmtId="173" fontId="0" fillId="0" borderId="13" xfId="0" applyNumberFormat="1" applyFill="1" applyBorder="1" applyAlignment="1">
      <alignment wrapText="1"/>
    </xf>
    <xf numFmtId="173" fontId="0" fillId="0" borderId="13" xfId="0" applyNumberFormat="1" applyFill="1" applyBorder="1" applyAlignment="1">
      <alignment horizontal="right" wrapText="1"/>
    </xf>
    <xf numFmtId="0" fontId="0" fillId="0" borderId="14" xfId="0" applyFont="1" applyBorder="1" applyAlignment="1">
      <alignment wrapText="1"/>
    </xf>
    <xf numFmtId="14" fontId="0" fillId="0" borderId="15" xfId="0" applyNumberFormat="1" applyFont="1" applyBorder="1" applyAlignment="1">
      <alignment horizontal="right" wrapText="1"/>
    </xf>
    <xf numFmtId="0" fontId="4" fillId="0" borderId="0" xfId="0" applyFont="1" applyAlignment="1">
      <alignment wrapText="1"/>
    </xf>
    <xf numFmtId="176" fontId="0" fillId="0" borderId="0" xfId="0" applyNumberFormat="1" applyAlignment="1">
      <alignment wrapText="1"/>
    </xf>
    <xf numFmtId="0" fontId="6" fillId="30" borderId="10" xfId="46" applyNumberFormat="1" applyFont="1" applyBorder="1" applyAlignment="1" applyProtection="1">
      <alignment wrapText="1"/>
      <protection/>
    </xf>
    <xf numFmtId="0" fontId="6" fillId="30" borderId="16" xfId="46" applyNumberFormat="1" applyFont="1" applyBorder="1" applyAlignment="1" applyProtection="1">
      <alignment horizontal="left" wrapText="1"/>
      <protection/>
    </xf>
    <xf numFmtId="0" fontId="6" fillId="30" borderId="11" xfId="46" applyNumberFormat="1" applyFont="1" applyBorder="1" applyAlignment="1" applyProtection="1">
      <alignment wrapText="1"/>
      <protection/>
    </xf>
    <xf numFmtId="0" fontId="0" fillId="0" borderId="17" xfId="0" applyBorder="1" applyAlignment="1">
      <alignment horizontal="center" wrapText="1"/>
    </xf>
    <xf numFmtId="0" fontId="0" fillId="0" borderId="17" xfId="0" applyBorder="1" applyAlignment="1">
      <alignment wrapText="1"/>
    </xf>
    <xf numFmtId="0" fontId="0" fillId="0" borderId="18" xfId="0" applyBorder="1" applyAlignment="1">
      <alignment wrapText="1"/>
    </xf>
    <xf numFmtId="0" fontId="0" fillId="0" borderId="15" xfId="0" applyBorder="1" applyAlignment="1">
      <alignment wrapText="1"/>
    </xf>
    <xf numFmtId="0" fontId="7" fillId="0" borderId="17" xfId="0" applyFont="1" applyFill="1" applyBorder="1" applyAlignment="1">
      <alignment horizontal="center" vertical="center" wrapText="1"/>
    </xf>
    <xf numFmtId="0" fontId="7" fillId="0" borderId="17" xfId="0" applyFont="1" applyFill="1" applyBorder="1" applyAlignment="1">
      <alignment horizontal="left" vertical="center"/>
    </xf>
    <xf numFmtId="0" fontId="7" fillId="0" borderId="17" xfId="0" applyFont="1" applyFill="1" applyBorder="1" applyAlignment="1">
      <alignment horizontal="center" vertical="center"/>
    </xf>
    <xf numFmtId="174" fontId="7" fillId="0" borderId="17" xfId="0" applyNumberFormat="1" applyFont="1" applyFill="1" applyBorder="1" applyAlignment="1">
      <alignment horizontal="right" vertical="center"/>
    </xf>
    <xf numFmtId="0" fontId="0" fillId="0" borderId="17" xfId="0" applyFont="1" applyFill="1" applyBorder="1" applyAlignment="1">
      <alignment horizontal="center" vertical="center"/>
    </xf>
    <xf numFmtId="0" fontId="0" fillId="0" borderId="17" xfId="0" applyFont="1" applyFill="1" applyBorder="1" applyAlignment="1">
      <alignment horizontal="left" vertical="center" wrapText="1"/>
    </xf>
    <xf numFmtId="0" fontId="7" fillId="0" borderId="17" xfId="0" applyFont="1" applyFill="1" applyBorder="1" applyAlignment="1">
      <alignment horizontal="left" vertical="center" wrapText="1"/>
    </xf>
    <xf numFmtId="175" fontId="7" fillId="0" borderId="17" xfId="0" applyNumberFormat="1" applyFont="1" applyFill="1" applyBorder="1" applyAlignment="1">
      <alignment horizontal="center" vertical="center"/>
    </xf>
    <xf numFmtId="0" fontId="7" fillId="0" borderId="17" xfId="0" applyFont="1" applyFill="1" applyBorder="1" applyAlignment="1">
      <alignment horizontal="justify" wrapText="1"/>
    </xf>
    <xf numFmtId="0" fontId="7" fillId="0" borderId="17" xfId="0" applyFont="1" applyFill="1" applyBorder="1" applyAlignment="1">
      <alignment horizontal="justify" vertical="center"/>
    </xf>
    <xf numFmtId="0" fontId="8" fillId="0" borderId="0" xfId="0" applyFont="1" applyAlignment="1">
      <alignment horizontal="left" vertical="center"/>
    </xf>
    <xf numFmtId="0" fontId="0" fillId="15" borderId="0" xfId="0" applyFill="1" applyAlignment="1">
      <alignment wrapText="1"/>
    </xf>
    <xf numFmtId="0" fontId="0" fillId="0" borderId="13" xfId="0" applyFont="1" applyBorder="1" applyAlignment="1">
      <alignment horizontal="justify" vertical="center" wrapText="1"/>
    </xf>
    <xf numFmtId="0" fontId="4" fillId="0" borderId="0" xfId="0" applyFont="1" applyAlignment="1">
      <alignment/>
    </xf>
    <xf numFmtId="0" fontId="7" fillId="0" borderId="19" xfId="0" applyFont="1" applyFill="1" applyBorder="1" applyAlignment="1">
      <alignment horizontal="center" vertical="center"/>
    </xf>
    <xf numFmtId="0" fontId="7" fillId="0" borderId="19" xfId="0" applyFont="1" applyFill="1" applyBorder="1" applyAlignment="1">
      <alignment horizontal="center" vertical="center" wrapText="1"/>
    </xf>
    <xf numFmtId="174" fontId="7" fillId="0" borderId="19" xfId="0" applyNumberFormat="1" applyFont="1" applyFill="1" applyBorder="1" applyAlignment="1">
      <alignment horizontal="right" vertical="center"/>
    </xf>
    <xf numFmtId="0" fontId="4" fillId="34" borderId="20" xfId="0" applyFont="1" applyFill="1" applyBorder="1" applyAlignment="1">
      <alignment wrapText="1"/>
    </xf>
    <xf numFmtId="0" fontId="4" fillId="0" borderId="20" xfId="0" applyFont="1" applyBorder="1" applyAlignment="1">
      <alignment wrapText="1"/>
    </xf>
    <xf numFmtId="172" fontId="4" fillId="0" borderId="20" xfId="0" applyNumberFormat="1" applyFont="1" applyFill="1" applyBorder="1" applyAlignment="1">
      <alignment wrapText="1"/>
    </xf>
    <xf numFmtId="172" fontId="4" fillId="0" borderId="20" xfId="0" applyNumberFormat="1" applyFont="1" applyBorder="1" applyAlignment="1">
      <alignment wrapText="1"/>
    </xf>
    <xf numFmtId="0" fontId="7" fillId="0" borderId="19" xfId="0" applyFont="1" applyFill="1" applyBorder="1" applyAlignment="1">
      <alignment horizontal="justify" vertical="center"/>
    </xf>
    <xf numFmtId="0" fontId="4" fillId="34" borderId="21" xfId="0" applyFont="1" applyFill="1" applyBorder="1" applyAlignment="1">
      <alignment wrapText="1"/>
    </xf>
    <xf numFmtId="0" fontId="4" fillId="34" borderId="22" xfId="0" applyFont="1" applyFill="1" applyBorder="1" applyAlignment="1">
      <alignment wrapText="1"/>
    </xf>
    <xf numFmtId="0" fontId="4" fillId="34" borderId="20" xfId="0" applyFont="1" applyFill="1" applyBorder="1" applyAlignment="1">
      <alignment horizontal="center" wrapText="1"/>
    </xf>
    <xf numFmtId="0" fontId="9" fillId="0" borderId="0" xfId="0" applyFont="1" applyAlignment="1">
      <alignment horizontal="center" wrapText="1"/>
    </xf>
    <xf numFmtId="172" fontId="7" fillId="35" borderId="17" xfId="0" applyNumberFormat="1" applyFont="1" applyFill="1" applyBorder="1" applyAlignment="1">
      <alignment horizontal="center" vertical="center" wrapText="1"/>
    </xf>
    <xf numFmtId="0" fontId="7" fillId="0" borderId="23" xfId="0" applyFont="1" applyFill="1" applyBorder="1" applyAlignment="1">
      <alignment horizontal="left" vertical="center" wrapText="1"/>
    </xf>
    <xf numFmtId="0" fontId="7" fillId="0" borderId="24" xfId="0" applyFont="1" applyFill="1" applyBorder="1" applyAlignment="1">
      <alignment horizontal="center" vertical="center" wrapText="1"/>
    </xf>
    <xf numFmtId="0" fontId="7" fillId="0" borderId="20" xfId="0" applyFont="1" applyFill="1" applyBorder="1" applyAlignment="1">
      <alignment horizontal="center" vertical="center"/>
    </xf>
    <xf numFmtId="0" fontId="9" fillId="0" borderId="0" xfId="0" applyFont="1" applyAlignment="1">
      <alignment/>
    </xf>
    <xf numFmtId="0" fontId="10" fillId="36" borderId="17" xfId="46" applyNumberFormat="1" applyFont="1" applyFill="1" applyBorder="1" applyAlignment="1" applyProtection="1">
      <alignment horizontal="center" vertical="center" wrapText="1"/>
      <protection/>
    </xf>
    <xf numFmtId="0" fontId="10" fillId="35" borderId="17" xfId="46" applyNumberFormat="1" applyFont="1" applyFill="1" applyBorder="1" applyAlignment="1" applyProtection="1">
      <alignment horizontal="center" vertical="center" wrapText="1"/>
      <protection/>
    </xf>
    <xf numFmtId="0" fontId="0" fillId="0" borderId="17" xfId="0" applyFont="1" applyFill="1" applyBorder="1" applyAlignment="1">
      <alignment horizontal="justify" vertical="center" wrapText="1"/>
    </xf>
    <xf numFmtId="0" fontId="0" fillId="0" borderId="20" xfId="0" applyFont="1" applyFill="1" applyBorder="1" applyAlignment="1">
      <alignment horizontal="justify" vertical="center" wrapText="1"/>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_BuiltIn_Énfasis1 1" xfId="46"/>
    <cellStyle name="Hyperlink" xfId="47"/>
    <cellStyle name="Followed Hyperlink" xfId="48"/>
    <cellStyle name="Incorrecto" xfId="49"/>
    <cellStyle name="Comma" xfId="50"/>
    <cellStyle name="Comma [0]" xfId="51"/>
    <cellStyle name="Currency" xfId="52"/>
    <cellStyle name="Currency [0]" xfId="53"/>
    <cellStyle name="Neutral" xfId="54"/>
    <cellStyle name="Nivel 1,2.3,5,6,9" xfId="55"/>
    <cellStyle name="Nivel 4" xfId="56"/>
    <cellStyle name="Nivel 7" xfId="57"/>
    <cellStyle name="Normal 2" xfId="58"/>
    <cellStyle name="Normal 2 2" xfId="59"/>
    <cellStyle name="Normal 2 2 4" xfId="60"/>
    <cellStyle name="Normal 2 3" xfId="61"/>
    <cellStyle name="Normal 3" xfId="62"/>
    <cellStyle name="Normal 4" xfId="63"/>
    <cellStyle name="Normal 5" xfId="64"/>
    <cellStyle name="Normal 6" xfId="65"/>
    <cellStyle name="Normal 6 2" xfId="66"/>
    <cellStyle name="Notas" xfId="67"/>
    <cellStyle name="Percent" xfId="68"/>
    <cellStyle name="Salida" xfId="69"/>
    <cellStyle name="Texto de advertencia" xfId="70"/>
    <cellStyle name="Texto explicativo" xfId="71"/>
    <cellStyle name="Título" xfId="72"/>
    <cellStyle name="Título 2" xfId="73"/>
    <cellStyle name="Título 3" xfId="74"/>
    <cellStyle name="Total"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dtq.gov.co/" TargetMode="External" /><Relationship Id="rId2" Type="http://schemas.openxmlformats.org/officeDocument/2006/relationships/hyperlink" Target="mailto:subdireccionadministrativa@idtq.gov.co"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U56"/>
  <sheetViews>
    <sheetView tabSelected="1" zoomScale="79" zoomScaleNormal="79" zoomScalePageLayoutView="0" workbookViewId="0" topLeftCell="A10">
      <selection activeCell="K10" sqref="K10"/>
    </sheetView>
  </sheetViews>
  <sheetFormatPr defaultColWidth="10.8515625" defaultRowHeight="15"/>
  <cols>
    <col min="1" max="1" width="10.8515625" style="1" customWidth="1"/>
    <col min="2" max="2" width="17.7109375" style="1" customWidth="1"/>
    <col min="3" max="3" width="33.57421875" style="1" customWidth="1"/>
    <col min="4" max="4" width="15.140625" style="1" customWidth="1"/>
    <col min="5" max="7" width="0" style="1" hidden="1" customWidth="1"/>
    <col min="8" max="8" width="14.57421875" style="2" customWidth="1"/>
    <col min="9" max="9" width="16.421875" style="1" customWidth="1"/>
    <col min="10" max="10" width="16.140625" style="1" customWidth="1"/>
    <col min="11" max="11" width="16.7109375" style="1" customWidth="1"/>
    <col min="12" max="12" width="47.140625" style="1" customWidth="1"/>
    <col min="13" max="13" width="14.00390625" style="1" hidden="1" customWidth="1"/>
    <col min="14" max="229" width="10.8515625" style="1" customWidth="1"/>
  </cols>
  <sheetData>
    <row r="2" ht="21">
      <c r="B2" s="53" t="s">
        <v>127</v>
      </c>
    </row>
    <row r="3" ht="14.25">
      <c r="B3" s="3"/>
    </row>
    <row r="4" ht="14.25">
      <c r="B4" s="3" t="s">
        <v>0</v>
      </c>
    </row>
    <row r="5" spans="2:9" ht="15" customHeight="1">
      <c r="B5" s="4" t="s">
        <v>1</v>
      </c>
      <c r="C5" s="5" t="s">
        <v>2</v>
      </c>
      <c r="F5" s="56" t="s">
        <v>3</v>
      </c>
      <c r="G5" s="56"/>
      <c r="H5" s="56"/>
      <c r="I5" s="56"/>
    </row>
    <row r="6" spans="2:9" ht="42.75">
      <c r="B6" s="6" t="s">
        <v>4</v>
      </c>
      <c r="C6" s="7" t="s">
        <v>5</v>
      </c>
      <c r="F6" s="56"/>
      <c r="G6" s="56"/>
      <c r="H6" s="56"/>
      <c r="I6" s="56"/>
    </row>
    <row r="7" spans="2:9" ht="14.25">
      <c r="B7" s="6" t="s">
        <v>6</v>
      </c>
      <c r="C7" s="7" t="s">
        <v>7</v>
      </c>
      <c r="F7" s="56"/>
      <c r="G7" s="56"/>
      <c r="H7" s="56"/>
      <c r="I7" s="56"/>
    </row>
    <row r="8" spans="2:9" ht="14.25">
      <c r="B8" s="6" t="s">
        <v>8</v>
      </c>
      <c r="C8" s="8" t="s">
        <v>9</v>
      </c>
      <c r="F8" s="56"/>
      <c r="G8" s="56"/>
      <c r="H8" s="56"/>
      <c r="I8" s="56"/>
    </row>
    <row r="9" spans="2:9" ht="216" customHeight="1">
      <c r="B9" s="6" t="s">
        <v>10</v>
      </c>
      <c r="C9" s="35" t="s">
        <v>11</v>
      </c>
      <c r="F9" s="56"/>
      <c r="G9" s="56"/>
      <c r="H9" s="56"/>
      <c r="I9" s="56"/>
    </row>
    <row r="10" spans="2:9" ht="134.25" customHeight="1">
      <c r="B10" s="6" t="s">
        <v>12</v>
      </c>
      <c r="C10" s="35" t="s">
        <v>13</v>
      </c>
      <c r="F10" s="9"/>
      <c r="G10" s="9"/>
      <c r="I10" s="9"/>
    </row>
    <row r="11" spans="2:9" ht="45.75" customHeight="1">
      <c r="B11" s="6" t="s">
        <v>14</v>
      </c>
      <c r="C11" s="7" t="s">
        <v>100</v>
      </c>
      <c r="F11" s="57" t="s">
        <v>15</v>
      </c>
      <c r="G11" s="57"/>
      <c r="H11" s="57"/>
      <c r="I11" s="57"/>
    </row>
    <row r="12" spans="2:9" ht="14.25">
      <c r="B12" s="6" t="s">
        <v>16</v>
      </c>
      <c r="C12" s="10">
        <f>+H45</f>
        <v>1634900000</v>
      </c>
      <c r="F12" s="57"/>
      <c r="G12" s="57"/>
      <c r="H12" s="57"/>
      <c r="I12" s="57"/>
    </row>
    <row r="13" spans="2:9" ht="42.75">
      <c r="B13" s="6" t="s">
        <v>17</v>
      </c>
      <c r="C13" s="11">
        <v>324800000</v>
      </c>
      <c r="F13" s="57"/>
      <c r="G13" s="57"/>
      <c r="H13" s="57"/>
      <c r="I13" s="57"/>
    </row>
    <row r="14" spans="2:9" ht="57">
      <c r="B14" s="6" t="s">
        <v>18</v>
      </c>
      <c r="C14" s="10">
        <v>32480000</v>
      </c>
      <c r="F14" s="57"/>
      <c r="G14" s="57"/>
      <c r="H14" s="57"/>
      <c r="I14" s="57"/>
    </row>
    <row r="15" spans="2:9" ht="42.75">
      <c r="B15" s="12" t="s">
        <v>19</v>
      </c>
      <c r="C15" s="13"/>
      <c r="F15" s="57"/>
      <c r="G15" s="57"/>
      <c r="H15" s="57"/>
      <c r="I15" s="57"/>
    </row>
    <row r="17" ht="14.25">
      <c r="B17" s="3" t="s">
        <v>20</v>
      </c>
    </row>
    <row r="18" spans="2:13" ht="75" customHeight="1">
      <c r="B18" s="54" t="s">
        <v>21</v>
      </c>
      <c r="C18" s="54" t="s">
        <v>22</v>
      </c>
      <c r="D18" s="54" t="s">
        <v>23</v>
      </c>
      <c r="E18" s="54" t="s">
        <v>24</v>
      </c>
      <c r="F18" s="54" t="s">
        <v>25</v>
      </c>
      <c r="G18" s="54" t="s">
        <v>26</v>
      </c>
      <c r="H18" s="55" t="s">
        <v>27</v>
      </c>
      <c r="I18" s="54" t="s">
        <v>28</v>
      </c>
      <c r="J18" s="54" t="s">
        <v>29</v>
      </c>
      <c r="K18" s="54" t="s">
        <v>30</v>
      </c>
      <c r="L18" s="54" t="s">
        <v>31</v>
      </c>
      <c r="M18" s="48" t="s">
        <v>126</v>
      </c>
    </row>
    <row r="19" spans="2:13" ht="57">
      <c r="B19" s="23" t="s">
        <v>32</v>
      </c>
      <c r="C19" s="24" t="s">
        <v>33</v>
      </c>
      <c r="D19" s="25" t="s">
        <v>34</v>
      </c>
      <c r="E19" s="25" t="s">
        <v>35</v>
      </c>
      <c r="F19" s="23" t="s">
        <v>36</v>
      </c>
      <c r="G19" s="23" t="s">
        <v>37</v>
      </c>
      <c r="H19" s="49">
        <v>40000000</v>
      </c>
      <c r="I19" s="26">
        <v>40000000</v>
      </c>
      <c r="J19" s="27" t="s">
        <v>38</v>
      </c>
      <c r="K19" s="27" t="s">
        <v>39</v>
      </c>
      <c r="L19" s="28" t="s">
        <v>40</v>
      </c>
      <c r="M19" s="33" t="s">
        <v>106</v>
      </c>
    </row>
    <row r="20" spans="2:13" ht="57">
      <c r="B20" s="23" t="s">
        <v>43</v>
      </c>
      <c r="C20" s="29" t="s">
        <v>44</v>
      </c>
      <c r="D20" s="25" t="s">
        <v>34</v>
      </c>
      <c r="E20" s="25" t="s">
        <v>35</v>
      </c>
      <c r="F20" s="23" t="s">
        <v>41</v>
      </c>
      <c r="G20" s="23" t="s">
        <v>37</v>
      </c>
      <c r="H20" s="49">
        <v>30000000</v>
      </c>
      <c r="I20" s="26">
        <v>30000000</v>
      </c>
      <c r="J20" s="27" t="s">
        <v>38</v>
      </c>
      <c r="K20" s="27" t="s">
        <v>39</v>
      </c>
      <c r="L20" s="28" t="s">
        <v>40</v>
      </c>
      <c r="M20" s="33" t="s">
        <v>113</v>
      </c>
    </row>
    <row r="21" spans="2:13" ht="57">
      <c r="B21" s="37">
        <v>78181507</v>
      </c>
      <c r="C21" s="29" t="s">
        <v>45</v>
      </c>
      <c r="D21" s="25" t="s">
        <v>46</v>
      </c>
      <c r="E21" s="25" t="s">
        <v>47</v>
      </c>
      <c r="F21" s="23" t="s">
        <v>41</v>
      </c>
      <c r="G21" s="23" t="s">
        <v>37</v>
      </c>
      <c r="H21" s="49">
        <v>28000000</v>
      </c>
      <c r="I21" s="26">
        <v>28000000</v>
      </c>
      <c r="J21" s="27" t="s">
        <v>38</v>
      </c>
      <c r="K21" s="27" t="s">
        <v>39</v>
      </c>
      <c r="L21" s="28" t="s">
        <v>40</v>
      </c>
      <c r="M21" s="33" t="s">
        <v>120</v>
      </c>
    </row>
    <row r="22" spans="2:13" ht="57">
      <c r="B22" s="52" t="s">
        <v>48</v>
      </c>
      <c r="C22" s="50" t="s">
        <v>49</v>
      </c>
      <c r="D22" s="25" t="s">
        <v>50</v>
      </c>
      <c r="E22" s="23" t="s">
        <v>51</v>
      </c>
      <c r="F22" s="23" t="s">
        <v>52</v>
      </c>
      <c r="G22" s="23" t="s">
        <v>37</v>
      </c>
      <c r="H22" s="49">
        <v>110000000</v>
      </c>
      <c r="I22" s="26">
        <v>110000000</v>
      </c>
      <c r="J22" s="27" t="s">
        <v>38</v>
      </c>
      <c r="K22" s="27" t="s">
        <v>39</v>
      </c>
      <c r="L22" s="28" t="s">
        <v>40</v>
      </c>
      <c r="M22" s="33" t="s">
        <v>112</v>
      </c>
    </row>
    <row r="23" spans="2:13" ht="57">
      <c r="B23" s="51" t="s">
        <v>53</v>
      </c>
      <c r="C23" s="24" t="s">
        <v>54</v>
      </c>
      <c r="D23" s="25" t="s">
        <v>34</v>
      </c>
      <c r="E23" s="25" t="s">
        <v>35</v>
      </c>
      <c r="F23" s="23" t="s">
        <v>52</v>
      </c>
      <c r="G23" s="23" t="s">
        <v>37</v>
      </c>
      <c r="H23" s="49">
        <v>140000000</v>
      </c>
      <c r="I23" s="26">
        <v>140000000</v>
      </c>
      <c r="J23" s="27" t="s">
        <v>38</v>
      </c>
      <c r="K23" s="27" t="s">
        <v>39</v>
      </c>
      <c r="L23" s="28" t="s">
        <v>40</v>
      </c>
      <c r="M23" s="33" t="s">
        <v>124</v>
      </c>
    </row>
    <row r="24" spans="2:13" ht="57">
      <c r="B24" s="25">
        <v>78102203</v>
      </c>
      <c r="C24" s="24" t="s">
        <v>55</v>
      </c>
      <c r="D24" s="25" t="s">
        <v>34</v>
      </c>
      <c r="E24" s="25" t="s">
        <v>35</v>
      </c>
      <c r="F24" s="23" t="s">
        <v>41</v>
      </c>
      <c r="G24" s="23" t="s">
        <v>37</v>
      </c>
      <c r="H24" s="49">
        <v>15000000</v>
      </c>
      <c r="I24" s="26">
        <v>15000000</v>
      </c>
      <c r="J24" s="27" t="s">
        <v>38</v>
      </c>
      <c r="K24" s="27" t="s">
        <v>39</v>
      </c>
      <c r="L24" s="28" t="s">
        <v>56</v>
      </c>
      <c r="M24" s="33" t="s">
        <v>110</v>
      </c>
    </row>
    <row r="25" spans="2:13" ht="57">
      <c r="B25" s="23">
        <v>44103100</v>
      </c>
      <c r="C25" s="29" t="s">
        <v>57</v>
      </c>
      <c r="D25" s="25" t="s">
        <v>58</v>
      </c>
      <c r="E25" s="25" t="s">
        <v>59</v>
      </c>
      <c r="F25" s="23" t="s">
        <v>41</v>
      </c>
      <c r="G25" s="23" t="s">
        <v>37</v>
      </c>
      <c r="H25" s="49">
        <v>9000000</v>
      </c>
      <c r="I25" s="26">
        <v>9000000</v>
      </c>
      <c r="J25" s="27" t="s">
        <v>38</v>
      </c>
      <c r="K25" s="27" t="s">
        <v>39</v>
      </c>
      <c r="L25" s="28" t="s">
        <v>40</v>
      </c>
      <c r="M25" s="33" t="s">
        <v>108</v>
      </c>
    </row>
    <row r="26" spans="2:13" ht="57">
      <c r="B26" s="23">
        <v>44103100</v>
      </c>
      <c r="C26" s="29" t="s">
        <v>60</v>
      </c>
      <c r="D26" s="25" t="s">
        <v>58</v>
      </c>
      <c r="E26" s="25" t="s">
        <v>59</v>
      </c>
      <c r="F26" s="23" t="s">
        <v>41</v>
      </c>
      <c r="G26" s="23" t="s">
        <v>37</v>
      </c>
      <c r="H26" s="49">
        <v>200000000</v>
      </c>
      <c r="I26" s="26">
        <v>200000000</v>
      </c>
      <c r="J26" s="27" t="s">
        <v>38</v>
      </c>
      <c r="K26" s="27" t="s">
        <v>39</v>
      </c>
      <c r="L26" s="28" t="s">
        <v>40</v>
      </c>
      <c r="M26" s="33" t="s">
        <v>107</v>
      </c>
    </row>
    <row r="27" spans="2:13" ht="57">
      <c r="B27" s="25">
        <v>81112100</v>
      </c>
      <c r="C27" s="24" t="s">
        <v>61</v>
      </c>
      <c r="D27" s="25" t="s">
        <v>34</v>
      </c>
      <c r="E27" s="25" t="s">
        <v>35</v>
      </c>
      <c r="F27" s="23" t="s">
        <v>41</v>
      </c>
      <c r="G27" s="23" t="s">
        <v>37</v>
      </c>
      <c r="H27" s="49">
        <v>10000000</v>
      </c>
      <c r="I27" s="26">
        <v>10000000</v>
      </c>
      <c r="J27" s="27" t="s">
        <v>38</v>
      </c>
      <c r="K27" s="27" t="s">
        <v>39</v>
      </c>
      <c r="L27" s="28" t="s">
        <v>42</v>
      </c>
      <c r="M27" s="33" t="s">
        <v>119</v>
      </c>
    </row>
    <row r="28" spans="2:13" ht="57">
      <c r="B28" s="25">
        <v>81112100</v>
      </c>
      <c r="C28" s="24" t="s">
        <v>62</v>
      </c>
      <c r="D28" s="25" t="s">
        <v>34</v>
      </c>
      <c r="E28" s="25" t="s">
        <v>35</v>
      </c>
      <c r="F28" s="23" t="s">
        <v>41</v>
      </c>
      <c r="G28" s="23" t="s">
        <v>37</v>
      </c>
      <c r="H28" s="49">
        <v>15000000</v>
      </c>
      <c r="I28" s="26">
        <v>15000000</v>
      </c>
      <c r="J28" s="27" t="s">
        <v>38</v>
      </c>
      <c r="K28" s="27" t="s">
        <v>39</v>
      </c>
      <c r="L28" s="28" t="s">
        <v>42</v>
      </c>
      <c r="M28" s="33" t="s">
        <v>111</v>
      </c>
    </row>
    <row r="29" spans="2:13" ht="57">
      <c r="B29" s="23" t="s">
        <v>63</v>
      </c>
      <c r="C29" s="24" t="s">
        <v>64</v>
      </c>
      <c r="D29" s="30" t="s">
        <v>65</v>
      </c>
      <c r="E29" s="25" t="s">
        <v>66</v>
      </c>
      <c r="F29" s="23" t="s">
        <v>41</v>
      </c>
      <c r="G29" s="23" t="s">
        <v>37</v>
      </c>
      <c r="H29" s="49">
        <v>100000000</v>
      </c>
      <c r="I29" s="26">
        <v>100000000</v>
      </c>
      <c r="J29" s="27" t="s">
        <v>38</v>
      </c>
      <c r="K29" s="27" t="s">
        <v>39</v>
      </c>
      <c r="L29" s="28" t="s">
        <v>56</v>
      </c>
      <c r="M29" s="33" t="s">
        <v>109</v>
      </c>
    </row>
    <row r="30" spans="2:13" ht="57">
      <c r="B30" s="23" t="s">
        <v>63</v>
      </c>
      <c r="C30" s="24" t="s">
        <v>67</v>
      </c>
      <c r="D30" s="30" t="s">
        <v>65</v>
      </c>
      <c r="E30" s="25" t="s">
        <v>66</v>
      </c>
      <c r="F30" s="23" t="s">
        <v>41</v>
      </c>
      <c r="G30" s="23" t="s">
        <v>37</v>
      </c>
      <c r="H30" s="49">
        <v>33900000</v>
      </c>
      <c r="I30" s="26">
        <v>33900000</v>
      </c>
      <c r="J30" s="27" t="s">
        <v>38</v>
      </c>
      <c r="K30" s="27" t="s">
        <v>39</v>
      </c>
      <c r="L30" s="28" t="s">
        <v>56</v>
      </c>
      <c r="M30" s="33" t="s">
        <v>104</v>
      </c>
    </row>
    <row r="31" spans="2:13" ht="57">
      <c r="B31" s="25">
        <v>80111706</v>
      </c>
      <c r="C31" s="29" t="s">
        <v>68</v>
      </c>
      <c r="D31" s="25" t="s">
        <v>58</v>
      </c>
      <c r="E31" s="25" t="s">
        <v>69</v>
      </c>
      <c r="F31" s="23" t="s">
        <v>52</v>
      </c>
      <c r="G31" s="23" t="s">
        <v>37</v>
      </c>
      <c r="H31" s="49">
        <v>40000000</v>
      </c>
      <c r="I31" s="26">
        <v>40000000</v>
      </c>
      <c r="J31" s="27" t="s">
        <v>38</v>
      </c>
      <c r="K31" s="27" t="s">
        <v>39</v>
      </c>
      <c r="L31" s="28" t="s">
        <v>40</v>
      </c>
      <c r="M31" s="33" t="s">
        <v>103</v>
      </c>
    </row>
    <row r="32" spans="2:13" ht="57">
      <c r="B32" s="25">
        <v>43232107</v>
      </c>
      <c r="C32" s="24" t="s">
        <v>70</v>
      </c>
      <c r="D32" s="25" t="s">
        <v>71</v>
      </c>
      <c r="E32" s="25" t="s">
        <v>72</v>
      </c>
      <c r="F32" s="23" t="s">
        <v>41</v>
      </c>
      <c r="G32" s="23" t="s">
        <v>37</v>
      </c>
      <c r="H32" s="49">
        <v>5000000</v>
      </c>
      <c r="I32" s="26">
        <v>5000000</v>
      </c>
      <c r="J32" s="27" t="s">
        <v>38</v>
      </c>
      <c r="K32" s="27" t="s">
        <v>39</v>
      </c>
      <c r="L32" s="28" t="s">
        <v>42</v>
      </c>
      <c r="M32" s="33" t="s">
        <v>118</v>
      </c>
    </row>
    <row r="33" spans="2:13" ht="100.5">
      <c r="B33" s="25">
        <v>82121507</v>
      </c>
      <c r="C33" s="29" t="s">
        <v>73</v>
      </c>
      <c r="D33" s="25" t="s">
        <v>74</v>
      </c>
      <c r="E33" s="25" t="s">
        <v>75</v>
      </c>
      <c r="F33" s="23" t="s">
        <v>41</v>
      </c>
      <c r="G33" s="23" t="s">
        <v>37</v>
      </c>
      <c r="H33" s="49">
        <v>8000000</v>
      </c>
      <c r="I33" s="26">
        <v>8000000</v>
      </c>
      <c r="J33" s="27" t="s">
        <v>38</v>
      </c>
      <c r="K33" s="27" t="s">
        <v>39</v>
      </c>
      <c r="L33" s="28" t="s">
        <v>56</v>
      </c>
      <c r="M33" s="33" t="s">
        <v>105</v>
      </c>
    </row>
    <row r="34" spans="2:13" ht="57">
      <c r="B34" s="23" t="s">
        <v>76</v>
      </c>
      <c r="C34" s="24" t="s">
        <v>77</v>
      </c>
      <c r="D34" s="25" t="s">
        <v>65</v>
      </c>
      <c r="E34" s="25" t="s">
        <v>78</v>
      </c>
      <c r="F34" s="23" t="s">
        <v>41</v>
      </c>
      <c r="G34" s="23" t="s">
        <v>37</v>
      </c>
      <c r="H34" s="49">
        <v>10000000</v>
      </c>
      <c r="I34" s="26">
        <v>10000000</v>
      </c>
      <c r="J34" s="27" t="s">
        <v>38</v>
      </c>
      <c r="K34" s="27" t="s">
        <v>39</v>
      </c>
      <c r="L34" s="28" t="s">
        <v>40</v>
      </c>
      <c r="M34" s="33" t="s">
        <v>123</v>
      </c>
    </row>
    <row r="35" spans="2:13" ht="57">
      <c r="B35" s="25">
        <v>84111600</v>
      </c>
      <c r="C35" s="29" t="s">
        <v>79</v>
      </c>
      <c r="D35" s="25" t="s">
        <v>80</v>
      </c>
      <c r="E35" s="25" t="s">
        <v>78</v>
      </c>
      <c r="F35" s="23" t="s">
        <v>41</v>
      </c>
      <c r="G35" s="23" t="s">
        <v>37</v>
      </c>
      <c r="H35" s="49">
        <v>4000000</v>
      </c>
      <c r="I35" s="26">
        <v>4000000</v>
      </c>
      <c r="J35" s="27" t="s">
        <v>38</v>
      </c>
      <c r="K35" s="27" t="s">
        <v>39</v>
      </c>
      <c r="L35" s="28" t="s">
        <v>81</v>
      </c>
      <c r="M35" s="33" t="s">
        <v>125</v>
      </c>
    </row>
    <row r="36" spans="2:13" ht="57">
      <c r="B36" s="23">
        <v>25101801</v>
      </c>
      <c r="C36" s="29" t="s">
        <v>82</v>
      </c>
      <c r="D36" s="25" t="s">
        <v>83</v>
      </c>
      <c r="E36" s="25" t="s">
        <v>78</v>
      </c>
      <c r="F36" s="23" t="s">
        <v>41</v>
      </c>
      <c r="G36" s="23" t="s">
        <v>37</v>
      </c>
      <c r="H36" s="49">
        <v>20000000</v>
      </c>
      <c r="I36" s="26">
        <v>20000000</v>
      </c>
      <c r="J36" s="27" t="s">
        <v>38</v>
      </c>
      <c r="K36" s="27" t="s">
        <v>39</v>
      </c>
      <c r="L36" s="28" t="s">
        <v>40</v>
      </c>
      <c r="M36" s="33" t="s">
        <v>101</v>
      </c>
    </row>
    <row r="37" spans="2:13" ht="72">
      <c r="B37" s="23" t="s">
        <v>84</v>
      </c>
      <c r="C37" s="29" t="s">
        <v>85</v>
      </c>
      <c r="D37" s="25" t="s">
        <v>71</v>
      </c>
      <c r="E37" s="25" t="s">
        <v>75</v>
      </c>
      <c r="F37" s="23" t="s">
        <v>52</v>
      </c>
      <c r="G37" s="23" t="s">
        <v>37</v>
      </c>
      <c r="H37" s="49">
        <v>28000000</v>
      </c>
      <c r="I37" s="26">
        <v>28000000</v>
      </c>
      <c r="J37" s="27" t="s">
        <v>38</v>
      </c>
      <c r="K37" s="27" t="s">
        <v>39</v>
      </c>
      <c r="L37" s="28" t="s">
        <v>86</v>
      </c>
      <c r="M37" s="34"/>
    </row>
    <row r="38" spans="2:13" ht="57">
      <c r="B38" s="23">
        <v>78181505</v>
      </c>
      <c r="C38" s="29" t="s">
        <v>87</v>
      </c>
      <c r="D38" s="25" t="s">
        <v>50</v>
      </c>
      <c r="E38" s="25" t="s">
        <v>78</v>
      </c>
      <c r="F38" s="23" t="s">
        <v>52</v>
      </c>
      <c r="G38" s="23" t="s">
        <v>37</v>
      </c>
      <c r="H38" s="49">
        <v>4000000</v>
      </c>
      <c r="I38" s="26">
        <v>4000000</v>
      </c>
      <c r="J38" s="27" t="s">
        <v>38</v>
      </c>
      <c r="K38" s="27" t="s">
        <v>39</v>
      </c>
      <c r="L38" s="28" t="s">
        <v>86</v>
      </c>
      <c r="M38" s="33" t="s">
        <v>121</v>
      </c>
    </row>
    <row r="39" spans="2:13" ht="57">
      <c r="B39" s="23">
        <v>80111608</v>
      </c>
      <c r="C39" s="29" t="s">
        <v>88</v>
      </c>
      <c r="D39" s="25" t="s">
        <v>71</v>
      </c>
      <c r="E39" s="25" t="s">
        <v>75</v>
      </c>
      <c r="F39" s="23" t="s">
        <v>36</v>
      </c>
      <c r="G39" s="23" t="s">
        <v>37</v>
      </c>
      <c r="H39" s="49">
        <v>75000000</v>
      </c>
      <c r="I39" s="26">
        <v>75000000</v>
      </c>
      <c r="J39" s="27" t="s">
        <v>38</v>
      </c>
      <c r="K39" s="27" t="s">
        <v>39</v>
      </c>
      <c r="L39" s="28" t="s">
        <v>42</v>
      </c>
      <c r="M39" s="33" t="s">
        <v>117</v>
      </c>
    </row>
    <row r="40" spans="2:13" ht="57">
      <c r="B40" s="23">
        <v>80111608</v>
      </c>
      <c r="C40" s="29" t="s">
        <v>89</v>
      </c>
      <c r="D40" s="25" t="s">
        <v>71</v>
      </c>
      <c r="E40" s="25" t="s">
        <v>75</v>
      </c>
      <c r="F40" s="23" t="s">
        <v>36</v>
      </c>
      <c r="G40" s="23" t="s">
        <v>37</v>
      </c>
      <c r="H40" s="49">
        <v>20000000</v>
      </c>
      <c r="I40" s="26">
        <v>20000000</v>
      </c>
      <c r="J40" s="27" t="s">
        <v>38</v>
      </c>
      <c r="K40" s="27" t="s">
        <v>39</v>
      </c>
      <c r="L40" s="28" t="s">
        <v>42</v>
      </c>
      <c r="M40" s="33" t="s">
        <v>116</v>
      </c>
    </row>
    <row r="41" spans="2:13" ht="59.25" customHeight="1">
      <c r="B41" s="23">
        <v>43211507</v>
      </c>
      <c r="C41" s="31" t="s">
        <v>90</v>
      </c>
      <c r="D41" s="25" t="s">
        <v>50</v>
      </c>
      <c r="E41" s="25" t="s">
        <v>78</v>
      </c>
      <c r="F41" s="23" t="s">
        <v>41</v>
      </c>
      <c r="G41" s="23" t="s">
        <v>37</v>
      </c>
      <c r="H41" s="49">
        <v>5000000</v>
      </c>
      <c r="I41" s="26">
        <v>5000000</v>
      </c>
      <c r="J41" s="27" t="s">
        <v>38</v>
      </c>
      <c r="K41" s="27" t="s">
        <v>39</v>
      </c>
      <c r="L41" s="28" t="s">
        <v>42</v>
      </c>
      <c r="M41" s="33" t="s">
        <v>102</v>
      </c>
    </row>
    <row r="42" spans="2:13" ht="57">
      <c r="B42" s="25">
        <v>86101705</v>
      </c>
      <c r="C42" s="24" t="s">
        <v>91</v>
      </c>
      <c r="D42" s="25" t="s">
        <v>92</v>
      </c>
      <c r="E42" s="25" t="s">
        <v>47</v>
      </c>
      <c r="F42" s="23" t="s">
        <v>36</v>
      </c>
      <c r="G42" s="23" t="s">
        <v>37</v>
      </c>
      <c r="H42" s="49">
        <v>75000000</v>
      </c>
      <c r="I42" s="26">
        <v>75000000</v>
      </c>
      <c r="J42" s="27" t="s">
        <v>38</v>
      </c>
      <c r="K42" s="27" t="s">
        <v>39</v>
      </c>
      <c r="L42" s="28" t="s">
        <v>40</v>
      </c>
      <c r="M42" s="33" t="s">
        <v>122</v>
      </c>
    </row>
    <row r="43" spans="2:13" ht="57">
      <c r="B43" s="25">
        <v>80111601</v>
      </c>
      <c r="C43" s="32" t="s">
        <v>93</v>
      </c>
      <c r="D43" s="25" t="s">
        <v>94</v>
      </c>
      <c r="E43" s="25" t="s">
        <v>35</v>
      </c>
      <c r="F43" s="23" t="s">
        <v>95</v>
      </c>
      <c r="G43" s="23" t="s">
        <v>37</v>
      </c>
      <c r="H43" s="49">
        <v>260000000</v>
      </c>
      <c r="I43" s="26">
        <v>260000000</v>
      </c>
      <c r="J43" s="27" t="s">
        <v>38</v>
      </c>
      <c r="K43" s="27" t="s">
        <v>39</v>
      </c>
      <c r="L43" s="28" t="s">
        <v>40</v>
      </c>
      <c r="M43" s="33" t="s">
        <v>114</v>
      </c>
    </row>
    <row r="44" spans="2:13" ht="57">
      <c r="B44" s="37">
        <v>80111601</v>
      </c>
      <c r="C44" s="44" t="s">
        <v>96</v>
      </c>
      <c r="D44" s="37" t="s">
        <v>94</v>
      </c>
      <c r="E44" s="37" t="s">
        <v>35</v>
      </c>
      <c r="F44" s="38" t="s">
        <v>95</v>
      </c>
      <c r="G44" s="38" t="s">
        <v>37</v>
      </c>
      <c r="H44" s="49">
        <v>350000000</v>
      </c>
      <c r="I44" s="39">
        <v>350000000</v>
      </c>
      <c r="J44" s="27" t="s">
        <v>38</v>
      </c>
      <c r="K44" s="27" t="s">
        <v>39</v>
      </c>
      <c r="L44" s="28" t="s">
        <v>40</v>
      </c>
      <c r="M44" s="33" t="s">
        <v>115</v>
      </c>
    </row>
    <row r="45" spans="1:229" s="36" customFormat="1" ht="25.5" customHeight="1">
      <c r="A45" s="14"/>
      <c r="B45" s="45"/>
      <c r="C45" s="46"/>
      <c r="D45" s="47" t="s">
        <v>99</v>
      </c>
      <c r="E45" s="40"/>
      <c r="F45" s="41"/>
      <c r="G45" s="41"/>
      <c r="H45" s="42">
        <f>SUM(H19:H44)</f>
        <v>1634900000</v>
      </c>
      <c r="I45" s="43">
        <f>SUM(I19:I44)</f>
        <v>1634900000</v>
      </c>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row>
    <row r="46" spans="2:9" ht="28.5">
      <c r="B46" s="14" t="s">
        <v>97</v>
      </c>
      <c r="C46"/>
      <c r="D46"/>
      <c r="F46" s="9"/>
      <c r="I46" s="15"/>
    </row>
    <row r="47" spans="2:9" ht="42.75">
      <c r="B47" s="16" t="s">
        <v>22</v>
      </c>
      <c r="C47" s="17" t="s">
        <v>98</v>
      </c>
      <c r="D47" s="18" t="s">
        <v>31</v>
      </c>
      <c r="I47" s="15"/>
    </row>
    <row r="48" spans="2:9" ht="14.25">
      <c r="B48" s="6"/>
      <c r="C48" s="19"/>
      <c r="D48" s="7"/>
      <c r="I48" s="15"/>
    </row>
    <row r="49" spans="2:9" ht="14.25">
      <c r="B49" s="6"/>
      <c r="C49" s="20"/>
      <c r="D49" s="7"/>
      <c r="I49" s="15"/>
    </row>
    <row r="50" spans="2:9" ht="14.25">
      <c r="B50" s="6"/>
      <c r="C50" s="20"/>
      <c r="D50" s="7"/>
      <c r="I50" s="15"/>
    </row>
    <row r="51" spans="2:9" ht="14.25">
      <c r="B51" s="6"/>
      <c r="C51" s="20"/>
      <c r="D51" s="7"/>
      <c r="I51" s="15"/>
    </row>
    <row r="52" spans="2:4" ht="14.25">
      <c r="B52" s="12"/>
      <c r="C52" s="21"/>
      <c r="D52" s="22"/>
    </row>
    <row r="55" ht="14.25">
      <c r="I55" s="15"/>
    </row>
    <row r="56" ht="14.25">
      <c r="I56" s="15"/>
    </row>
  </sheetData>
  <sheetProtection selectLockedCells="1" selectUnlockedCells="1"/>
  <autoFilter ref="B18:M45"/>
  <mergeCells count="2">
    <mergeCell ref="F5:I9"/>
    <mergeCell ref="F11:I15"/>
  </mergeCells>
  <hyperlinks>
    <hyperlink ref="C8" r:id="rId1" display="www.idtq.gov.co"/>
    <hyperlink ref="L35" r:id="rId2" display="VIVIANA OCAMPO FRANCO&#10;Tecnico administrativa&#10;Tel: 749 8750 ext. 103&#10;escueladeautomovilismo@idtq.gov.co"/>
  </hyperlinks>
  <printOptions verticalCentered="1"/>
  <pageMargins left="0.39375" right="0.4722222222222222" top="0.6590277777777778" bottom="0.6590277777777778" header="0.39375" footer="0.39375"/>
  <pageSetup horizontalDpi="300" verticalDpi="300" orientation="landscape" paperSize="5" r:id="rId3"/>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Control Interno</dc:creator>
  <cp:keywords/>
  <dc:description/>
  <cp:lastModifiedBy>Admin</cp:lastModifiedBy>
  <dcterms:created xsi:type="dcterms:W3CDTF">2022-07-22T16:02:57Z</dcterms:created>
  <dcterms:modified xsi:type="dcterms:W3CDTF">2023-01-04T19:11:51Z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