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OAI IDTQ VIGENCIAS\2020\"/>
    </mc:Choice>
  </mc:AlternateContent>
  <xr:revisionPtr revIDLastSave="0" documentId="13_ncr:1_{1E87B977-3689-4C19-857D-620BC1DD64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AI JUNIO 2020" sheetId="7" r:id="rId1"/>
  </sheets>
  <definedNames>
    <definedName name="_1._Apoyo_con_equipos_para_la_seguridad_vial_Licenciamiento_de_software_para_comunicaciones">#REF!</definedName>
    <definedName name="CODIGO_DIVIPOLA">#REF!</definedName>
    <definedName name="DboREGISTRO_LEY_617">#REF!</definedName>
    <definedName name="ññ">#REF!</definedName>
  </definedNames>
  <calcPr calcId="191029"/>
</workbook>
</file>

<file path=xl/calcChain.xml><?xml version="1.0" encoding="utf-8"?>
<calcChain xmlns="http://schemas.openxmlformats.org/spreadsheetml/2006/main">
  <c r="T16" i="7" l="1"/>
  <c r="U16" i="7"/>
  <c r="V16" i="7"/>
  <c r="W16" i="7"/>
  <c r="X16" i="7"/>
  <c r="Y16" i="7"/>
  <c r="Z16" i="7"/>
  <c r="AA16" i="7"/>
  <c r="AB16" i="7"/>
  <c r="AC16" i="7"/>
  <c r="AD16" i="7"/>
  <c r="AE16" i="7"/>
  <c r="AF16" i="7"/>
  <c r="S16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S15" i="7"/>
  <c r="AF14" i="7"/>
  <c r="AF13" i="7"/>
  <c r="AF12" i="7"/>
  <c r="AF11" i="7"/>
  <c r="AE10" i="7"/>
  <c r="AE9" i="7" s="1"/>
  <c r="AE8" i="7" s="1"/>
  <c r="AD10" i="7"/>
  <c r="AD9" i="7" s="1"/>
  <c r="AD8" i="7" s="1"/>
  <c r="AC10" i="7"/>
  <c r="AC9" i="7" s="1"/>
  <c r="AC8" i="7" s="1"/>
  <c r="AB10" i="7"/>
  <c r="AA10" i="7"/>
  <c r="AA9" i="7" s="1"/>
  <c r="AA8" i="7" s="1"/>
  <c r="Z10" i="7"/>
  <c r="Z9" i="7" s="1"/>
  <c r="Z8" i="7" s="1"/>
  <c r="Y10" i="7"/>
  <c r="Y9" i="7" s="1"/>
  <c r="Y8" i="7" s="1"/>
  <c r="X10" i="7"/>
  <c r="X9" i="7" s="1"/>
  <c r="X8" i="7" s="1"/>
  <c r="W10" i="7"/>
  <c r="W9" i="7" s="1"/>
  <c r="W8" i="7" s="1"/>
  <c r="V10" i="7"/>
  <c r="U10" i="7"/>
  <c r="T10" i="7"/>
  <c r="T9" i="7" s="1"/>
  <c r="T8" i="7" s="1"/>
  <c r="S10" i="7"/>
  <c r="S9" i="7" s="1"/>
  <c r="AB9" i="7"/>
  <c r="AB8" i="7" s="1"/>
  <c r="V9" i="7"/>
  <c r="U9" i="7"/>
  <c r="U8" i="7" s="1"/>
  <c r="V8" i="7"/>
  <c r="S8" i="7"/>
  <c r="AF10" i="7" l="1"/>
  <c r="AF9" i="7" s="1"/>
  <c r="AF8" i="7" s="1"/>
</calcChain>
</file>

<file path=xl/sharedStrings.xml><?xml version="1.0" encoding="utf-8"?>
<sst xmlns="http://schemas.openxmlformats.org/spreadsheetml/2006/main" count="80" uniqueCount="67">
  <si>
    <t>UNIDAD EJECUTORA</t>
  </si>
  <si>
    <t xml:space="preserve">CODIGO:  </t>
  </si>
  <si>
    <t xml:space="preserve">VERSIÓN: </t>
  </si>
  <si>
    <t xml:space="preserve">FECHA: </t>
  </si>
  <si>
    <t>Julio 30 de 2020</t>
  </si>
  <si>
    <t>PÁGINA:</t>
  </si>
  <si>
    <t>1 de 1</t>
  </si>
  <si>
    <t>LÍNEA ESTRATÉGICA</t>
  </si>
  <si>
    <t>No. PROGRAMA INTERNO</t>
  </si>
  <si>
    <t>CÓDIGO DEL PROGRAMA KPT</t>
  </si>
  <si>
    <t>PROGRAMA</t>
  </si>
  <si>
    <t>INDICADOR DE RESULTADO Y/O BIENESTAR</t>
  </si>
  <si>
    <t>No. PRODUCTO INTERNO</t>
  </si>
  <si>
    <t>CODIGO DEL PRODUCTO KPT</t>
  </si>
  <si>
    <t>META PRODUCTO</t>
  </si>
  <si>
    <t>No. INDICADOR PRODUCTO INTERNO</t>
  </si>
  <si>
    <t>CÓDIGO INDICADOR PRODUCTO KPT</t>
  </si>
  <si>
    <t>INDICADOR DEL PRODUCTO</t>
  </si>
  <si>
    <t>TIPO DE META I/M/R</t>
  </si>
  <si>
    <t>META
 2020 -2013</t>
  </si>
  <si>
    <t>META 2020</t>
  </si>
  <si>
    <t>CÓDIGO SECTOR FUT</t>
  </si>
  <si>
    <t>CÓDIGO BPIN</t>
  </si>
  <si>
    <t>NOMBRE DEL PROYECTO</t>
  </si>
  <si>
    <t xml:space="preserve">ESTAMPILLAS 
PRO - CULTURA
PRO - ADULTO MAYOR
PRO - DESARROLLO
 </t>
  </si>
  <si>
    <t xml:space="preserve">CONTRIBUCION ESPECIAL
(FONDO DE SEGURIDAD 5%) 
 </t>
  </si>
  <si>
    <t xml:space="preserve">SOBRETASA AL ACPM  
</t>
  </si>
  <si>
    <t xml:space="preserve">MONOPOLIO EDUCACIÓN  51% DESTINACION ESPECIFICA
 </t>
  </si>
  <si>
    <t xml:space="preserve">SGP SALÚD PUBLICA - PRESTACIÓN DE SERVICIOS
 </t>
  </si>
  <si>
    <t>FONDO LOCAL DE SALUD  - MONOPOLIO RENTAS CEDIDAS -LOTERIAS-RIFAS-PREMIO</t>
  </si>
  <si>
    <t xml:space="preserve">SGP PRESTACIÓN DE SERVICIOS - EDUCACIÓN  - Y CONECTIVIDAD
</t>
  </si>
  <si>
    <t>SGP APORTES PATRONALES - CANCELACIÓN DE PRESTACIONES SOCIALES -EDUCACIÓN</t>
  </si>
  <si>
    <t xml:space="preserve">FONDO DE EDUCACION,  PAE, CONVENIO MEN 
</t>
  </si>
  <si>
    <t xml:space="preserve">SGP AGUA POTABLE Y SANEAMIENTO BÁSICO
</t>
  </si>
  <si>
    <t xml:space="preserve">RECURSO ORDINARIO
</t>
  </si>
  <si>
    <t xml:space="preserve">OTROS (IVA TELEFONIA MÓVIL  - REGISTRO - LEY 1816 (3% MONOPOLIO LICORES) (DEPORTES) EXTRACCION MATERIAL RIO  </t>
  </si>
  <si>
    <t>NACIÓN  - COFINANCIACIÓN
CONV ANTICONTRABANDO</t>
  </si>
  <si>
    <t xml:space="preserve">TOTAL
</t>
  </si>
  <si>
    <t>DNP</t>
  </si>
  <si>
    <t>M</t>
  </si>
  <si>
    <t>321 INSTITUTO DEPARTAMENTAL DE TRANSITO</t>
  </si>
  <si>
    <t xml:space="preserve"> TERRITORIO, AMBIENTE Y DESARROLLO SOSTENIBLE</t>
  </si>
  <si>
    <t>Seguridad de Transporte. "Tú y yo seguros en la vía"</t>
  </si>
  <si>
    <t>Tasa de lesionados por siniestros viales por cada 100 habitantes.
Tasa de fallecidos por siniestros viales por cada 100 habitantes.</t>
  </si>
  <si>
    <t>19.1</t>
  </si>
  <si>
    <t>Formular e Implementar una estrategia de movilidad saludable, segura y sostenible.</t>
  </si>
  <si>
    <t>19.1.1</t>
  </si>
  <si>
    <t xml:space="preserve">Estrategia de movilidad saludable, segura y sostenible  formulada e implementada </t>
  </si>
  <si>
    <t xml:space="preserve">9. Transporte </t>
  </si>
  <si>
    <t>201663000-0172</t>
  </si>
  <si>
    <t>Fortalecimiento de la seguridad vial  en el Departamento del Quindío</t>
  </si>
  <si>
    <t>19.2</t>
  </si>
  <si>
    <t>Formular e Implementar un programa de formación en normas de tránsito y fomento de cultura  de la seguridad en la vía.</t>
  </si>
  <si>
    <t>19.2.1</t>
  </si>
  <si>
    <t>Programa de formación cultural  de la seguridad en la vía formulado e implementado.</t>
  </si>
  <si>
    <t>19.3</t>
  </si>
  <si>
    <t>Formular e Implementar un programa de control, prevención y atención del tránsito y el transporte en los municipios y vías de jurisdicción del IDTQ.</t>
  </si>
  <si>
    <t>19.3.1</t>
  </si>
  <si>
    <t>Programa de control y atención del tránsito y el transporte formulado e implementado</t>
  </si>
  <si>
    <t>19.4</t>
  </si>
  <si>
    <t>Diseñar e Implementar un programa de señalización y demarcación en los municipios y vías de jurisdicción del IDTQ.</t>
  </si>
  <si>
    <t>19.4.1</t>
  </si>
  <si>
    <t>Programa de Señalización y demarcación en los municipios y vías de jurisdicción del IDTQ diseñado e Implementado</t>
  </si>
  <si>
    <t>TOTAL ENTIDADES DESCENTRALIZADAS</t>
  </si>
  <si>
    <t>TOTAL POAI:</t>
  </si>
  <si>
    <t>PROGRAMACIÓN PLAN OPERATIVO ANUAL DE INVERSIÓN  ARMONIZACION PLAN DE DESARROLLO 2020-2023 "TÚ Y YO SOMOS QUINDIO "
JUNIO 30 DE 2020</t>
  </si>
  <si>
    <t>F-PLA-42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</si>
</sst>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[$$-240A]\ * #,##0.00_);_([$$-240A]\ * \(#,##0.00\);_([$$-240A]\ * &quot;-&quot;??_);_(@_)"/>
    <numFmt numFmtId="168" formatCode="_(* #,##0_);_(* \(#,##0\);_(* &quot;-&quot;??_);_(@_)"/>
    <numFmt numFmtId="170" formatCode="00"/>
    <numFmt numFmtId="171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8" fillId="4" borderId="4" applyNumberFormat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7" borderId="8" applyNumberFormat="0" applyFont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5" fillId="0" borderId="9" applyNumberFormat="0" applyFill="0" applyAlignment="0" applyProtection="0"/>
    <xf numFmtId="16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32" borderId="10">
      <alignment horizontal="center" vertical="center" wrapText="1"/>
    </xf>
    <xf numFmtId="0" fontId="1" fillId="0" borderId="0"/>
    <xf numFmtId="9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/>
    <xf numFmtId="167" fontId="18" fillId="32" borderId="10">
      <alignment horizontal="center" vertical="center" wrapText="1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2" fillId="0" borderId="0"/>
    <xf numFmtId="44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4">
    <xf numFmtId="0" fontId="0" fillId="0" borderId="0" xfId="0"/>
    <xf numFmtId="167" fontId="23" fillId="0" borderId="11" xfId="48" applyFont="1" applyBorder="1" applyAlignment="1">
      <alignment horizontal="left" vertical="center"/>
    </xf>
    <xf numFmtId="167" fontId="19" fillId="33" borderId="0" xfId="48" applyFont="1" applyFill="1"/>
    <xf numFmtId="167" fontId="19" fillId="0" borderId="0" xfId="48" applyFont="1"/>
    <xf numFmtId="170" fontId="23" fillId="0" borderId="11" xfId="48" applyNumberFormat="1" applyFont="1" applyBorder="1" applyAlignment="1">
      <alignment horizontal="left" vertical="center"/>
    </xf>
    <xf numFmtId="17" fontId="23" fillId="0" borderId="11" xfId="48" applyNumberFormat="1" applyFont="1" applyBorder="1" applyAlignment="1">
      <alignment horizontal="left" vertical="center"/>
    </xf>
    <xf numFmtId="3" fontId="23" fillId="34" borderId="11" xfId="48" applyNumberFormat="1" applyFont="1" applyFill="1" applyBorder="1" applyAlignment="1">
      <alignment horizontal="left" vertical="center" wrapText="1"/>
    </xf>
    <xf numFmtId="167" fontId="24" fillId="33" borderId="0" xfId="48" applyFont="1" applyFill="1" applyAlignment="1">
      <alignment horizontal="center" vertical="center"/>
    </xf>
    <xf numFmtId="167" fontId="24" fillId="0" borderId="0" xfId="48" applyFont="1" applyAlignment="1">
      <alignment horizontal="center" vertical="center"/>
    </xf>
    <xf numFmtId="168" fontId="24" fillId="35" borderId="11" xfId="41" applyNumberFormat="1" applyFont="1" applyFill="1" applyBorder="1" applyAlignment="1">
      <alignment horizontal="center" vertical="center" wrapText="1"/>
    </xf>
    <xf numFmtId="0" fontId="23" fillId="0" borderId="13" xfId="48" applyNumberFormat="1" applyFont="1" applyBorder="1" applyAlignment="1">
      <alignment horizontal="left" vertical="center" wrapText="1"/>
    </xf>
    <xf numFmtId="0" fontId="23" fillId="0" borderId="13" xfId="48" applyNumberFormat="1" applyFont="1" applyBorder="1" applyAlignment="1">
      <alignment horizontal="center" vertical="center" wrapText="1"/>
    </xf>
    <xf numFmtId="167" fontId="19" fillId="0" borderId="13" xfId="48" applyFont="1" applyBorder="1" applyAlignment="1">
      <alignment horizontal="justify" vertical="center" wrapText="1"/>
    </xf>
    <xf numFmtId="0" fontId="19" fillId="0" borderId="13" xfId="48" applyNumberFormat="1" applyFont="1" applyBorder="1" applyAlignment="1">
      <alignment horizontal="justify" vertical="center" wrapText="1"/>
    </xf>
    <xf numFmtId="0" fontId="19" fillId="0" borderId="13" xfId="48" applyNumberFormat="1" applyFont="1" applyBorder="1" applyAlignment="1">
      <alignment horizontal="center" vertical="center" wrapText="1"/>
    </xf>
    <xf numFmtId="167" fontId="20" fillId="0" borderId="13" xfId="48" applyFont="1" applyBorder="1" applyAlignment="1">
      <alignment horizontal="justify" vertical="center" wrapText="1"/>
    </xf>
    <xf numFmtId="167" fontId="20" fillId="0" borderId="13" xfId="48" applyFont="1" applyBorder="1" applyAlignment="1">
      <alignment horizontal="center" vertical="center" wrapText="1"/>
    </xf>
    <xf numFmtId="167" fontId="19" fillId="0" borderId="13" xfId="48" applyFont="1" applyBorder="1" applyAlignment="1">
      <alignment horizontal="center" vertical="center" wrapText="1"/>
    </xf>
    <xf numFmtId="0" fontId="20" fillId="0" borderId="13" xfId="48" applyNumberFormat="1" applyFont="1" applyBorder="1" applyAlignment="1">
      <alignment horizontal="center" vertical="center" wrapText="1"/>
    </xf>
    <xf numFmtId="164" fontId="19" fillId="0" borderId="23" xfId="41" applyFont="1" applyFill="1" applyBorder="1" applyAlignment="1">
      <alignment horizontal="justify" vertical="center"/>
    </xf>
    <xf numFmtId="167" fontId="20" fillId="0" borderId="23" xfId="48" applyFont="1" applyBorder="1" applyAlignment="1">
      <alignment vertical="center"/>
    </xf>
    <xf numFmtId="0" fontId="21" fillId="36" borderId="11" xfId="48" applyNumberFormat="1" applyFont="1" applyFill="1" applyBorder="1" applyAlignment="1">
      <alignment horizontal="left" vertical="center"/>
    </xf>
    <xf numFmtId="167" fontId="21" fillId="36" borderId="23" xfId="48" applyFont="1" applyFill="1" applyBorder="1" applyAlignment="1">
      <alignment horizontal="center" vertical="center"/>
    </xf>
    <xf numFmtId="0" fontId="21" fillId="36" borderId="23" xfId="48" applyNumberFormat="1" applyFont="1" applyFill="1" applyBorder="1" applyAlignment="1">
      <alignment horizontal="center" vertical="center" wrapText="1"/>
    </xf>
    <xf numFmtId="0" fontId="25" fillId="36" borderId="23" xfId="48" applyNumberFormat="1" applyFont="1" applyFill="1" applyBorder="1" applyAlignment="1">
      <alignment horizontal="center" vertical="center"/>
    </xf>
    <xf numFmtId="167" fontId="21" fillId="36" borderId="23" xfId="48" applyFont="1" applyFill="1" applyBorder="1" applyAlignment="1">
      <alignment horizontal="justify" vertical="center" wrapText="1"/>
    </xf>
    <xf numFmtId="167" fontId="21" fillId="36" borderId="23" xfId="48" applyFont="1" applyFill="1" applyBorder="1" applyAlignment="1">
      <alignment horizontal="center" vertical="center" wrapText="1"/>
    </xf>
    <xf numFmtId="0" fontId="23" fillId="37" borderId="11" xfId="48" applyNumberFormat="1" applyFont="1" applyFill="1" applyBorder="1" applyAlignment="1">
      <alignment horizontal="left" vertical="center"/>
    </xf>
    <xf numFmtId="0" fontId="23" fillId="37" borderId="11" xfId="48" applyNumberFormat="1" applyFont="1" applyFill="1" applyBorder="1" applyAlignment="1">
      <alignment horizontal="center" vertical="center"/>
    </xf>
    <xf numFmtId="167" fontId="23" fillId="37" borderId="11" xfId="48" applyFont="1" applyFill="1" applyBorder="1" applyAlignment="1">
      <alignment horizontal="center" vertical="center"/>
    </xf>
    <xf numFmtId="0" fontId="23" fillId="37" borderId="11" xfId="48" applyNumberFormat="1" applyFont="1" applyFill="1" applyBorder="1" applyAlignment="1">
      <alignment horizontal="justify" vertical="center" wrapText="1"/>
    </xf>
    <xf numFmtId="167" fontId="19" fillId="0" borderId="25" xfId="48" applyFont="1" applyBorder="1"/>
    <xf numFmtId="0" fontId="23" fillId="0" borderId="22" xfId="48" applyNumberFormat="1" applyFont="1" applyBorder="1" applyAlignment="1">
      <alignment horizontal="left" vertical="center" wrapText="1"/>
    </xf>
    <xf numFmtId="167" fontId="23" fillId="38" borderId="11" xfId="48" applyFont="1" applyFill="1" applyBorder="1" applyAlignment="1">
      <alignment horizontal="left" vertical="center"/>
    </xf>
    <xf numFmtId="0" fontId="23" fillId="38" borderId="11" xfId="48" applyNumberFormat="1" applyFont="1" applyFill="1" applyBorder="1" applyAlignment="1">
      <alignment horizontal="justify" vertical="center" wrapText="1"/>
    </xf>
    <xf numFmtId="0" fontId="19" fillId="0" borderId="11" xfId="48" applyNumberFormat="1" applyFont="1" applyBorder="1" applyAlignment="1">
      <alignment horizontal="center" vertical="center" wrapText="1"/>
    </xf>
    <xf numFmtId="167" fontId="20" fillId="0" borderId="11" xfId="48" applyFont="1" applyBorder="1" applyAlignment="1">
      <alignment horizontal="justify" vertical="center" wrapText="1"/>
    </xf>
    <xf numFmtId="164" fontId="19" fillId="0" borderId="11" xfId="41" applyFont="1" applyFill="1" applyBorder="1" applyAlignment="1">
      <alignment horizontal="justify" vertical="center"/>
    </xf>
    <xf numFmtId="164" fontId="19" fillId="0" borderId="11" xfId="48" applyNumberFormat="1" applyFont="1" applyBorder="1" applyAlignment="1">
      <alignment vertical="center"/>
    </xf>
    <xf numFmtId="0" fontId="23" fillId="38" borderId="23" xfId="48" applyNumberFormat="1" applyFont="1" applyFill="1" applyBorder="1" applyAlignment="1">
      <alignment horizontal="center" vertical="center" wrapText="1"/>
    </xf>
    <xf numFmtId="167" fontId="19" fillId="0" borderId="24" xfId="48" applyFont="1" applyBorder="1"/>
    <xf numFmtId="0" fontId="26" fillId="0" borderId="11" xfId="44" applyFont="1" applyBorder="1" applyAlignment="1">
      <alignment horizontal="center" vertical="center" wrapText="1"/>
    </xf>
    <xf numFmtId="167" fontId="20" fillId="0" borderId="18" xfId="48" applyFont="1" applyBorder="1" applyAlignment="1">
      <alignment vertical="center"/>
    </xf>
    <xf numFmtId="167" fontId="25" fillId="36" borderId="23" xfId="48" applyFont="1" applyFill="1" applyBorder="1" applyAlignment="1">
      <alignment horizontal="center" vertical="center"/>
    </xf>
    <xf numFmtId="0" fontId="23" fillId="37" borderId="23" xfId="48" applyNumberFormat="1" applyFont="1" applyFill="1" applyBorder="1" applyAlignment="1">
      <alignment horizontal="center" vertical="center" wrapText="1"/>
    </xf>
    <xf numFmtId="167" fontId="23" fillId="37" borderId="23" xfId="48" applyFont="1" applyFill="1" applyBorder="1" applyAlignment="1">
      <alignment horizontal="justify" vertical="center" wrapText="1"/>
    </xf>
    <xf numFmtId="167" fontId="23" fillId="37" borderId="23" xfId="48" applyFont="1" applyFill="1" applyBorder="1" applyAlignment="1">
      <alignment horizontal="center" vertical="center" wrapText="1"/>
    </xf>
    <xf numFmtId="0" fontId="19" fillId="38" borderId="23" xfId="48" applyNumberFormat="1" applyFont="1" applyFill="1" applyBorder="1" applyAlignment="1">
      <alignment horizontal="center" vertical="center"/>
    </xf>
    <xf numFmtId="167" fontId="23" fillId="38" borderId="23" xfId="48" applyFont="1" applyFill="1" applyBorder="1" applyAlignment="1">
      <alignment horizontal="justify" vertical="center" wrapText="1"/>
    </xf>
    <xf numFmtId="167" fontId="23" fillId="38" borderId="23" xfId="48" applyFont="1" applyFill="1" applyBorder="1" applyAlignment="1">
      <alignment horizontal="center" vertical="center" wrapText="1"/>
    </xf>
    <xf numFmtId="164" fontId="19" fillId="0" borderId="14" xfId="41" applyFont="1" applyFill="1" applyBorder="1" applyAlignment="1">
      <alignment horizontal="justify" vertical="center"/>
    </xf>
    <xf numFmtId="167" fontId="19" fillId="0" borderId="25" xfId="48" applyFont="1" applyBorder="1" applyAlignment="1">
      <alignment horizontal="center" vertical="center" wrapText="1"/>
    </xf>
    <xf numFmtId="167" fontId="19" fillId="0" borderId="22" xfId="48" applyFont="1" applyBorder="1" applyAlignment="1">
      <alignment horizontal="center" vertical="center" wrapText="1"/>
    </xf>
    <xf numFmtId="0" fontId="19" fillId="0" borderId="0" xfId="48" applyNumberFormat="1" applyFont="1" applyAlignment="1">
      <alignment horizontal="left" vertical="center"/>
    </xf>
    <xf numFmtId="0" fontId="19" fillId="0" borderId="0" xfId="48" applyNumberFormat="1" applyFont="1" applyAlignment="1">
      <alignment horizontal="center" vertical="center"/>
    </xf>
    <xf numFmtId="167" fontId="19" fillId="0" borderId="0" xfId="48" applyFont="1" applyAlignment="1">
      <alignment horizontal="center"/>
    </xf>
    <xf numFmtId="0" fontId="19" fillId="0" borderId="0" xfId="48" applyNumberFormat="1" applyFont="1" applyAlignment="1">
      <alignment horizontal="justify" vertical="center" wrapText="1"/>
    </xf>
    <xf numFmtId="0" fontId="19" fillId="0" borderId="0" xfId="48" applyNumberFormat="1" applyFont="1" applyAlignment="1">
      <alignment horizontal="center" vertical="center" wrapText="1"/>
    </xf>
    <xf numFmtId="0" fontId="19" fillId="0" borderId="0" xfId="48" applyNumberFormat="1" applyFont="1" applyAlignment="1">
      <alignment horizontal="center"/>
    </xf>
    <xf numFmtId="167" fontId="19" fillId="0" borderId="0" xfId="48" applyFont="1" applyAlignment="1">
      <alignment horizontal="justify" vertical="center" wrapText="1"/>
    </xf>
    <xf numFmtId="167" fontId="19" fillId="0" borderId="0" xfId="48" applyFont="1" applyAlignment="1">
      <alignment horizontal="center" vertical="center" wrapText="1"/>
    </xf>
    <xf numFmtId="164" fontId="21" fillId="36" borderId="11" xfId="48" applyNumberFormat="1" applyFont="1" applyFill="1" applyBorder="1" applyAlignment="1">
      <alignment horizontal="left" vertical="center"/>
    </xf>
    <xf numFmtId="0" fontId="23" fillId="0" borderId="19" xfId="48" applyNumberFormat="1" applyFont="1" applyBorder="1" applyAlignment="1">
      <alignment horizontal="left" vertical="center" wrapText="1"/>
    </xf>
    <xf numFmtId="0" fontId="23" fillId="0" borderId="12" xfId="48" applyNumberFormat="1" applyFont="1" applyBorder="1" applyAlignment="1">
      <alignment horizontal="left" vertical="center" wrapText="1"/>
    </xf>
    <xf numFmtId="0" fontId="26" fillId="0" borderId="11" xfId="44" applyFont="1" applyBorder="1" applyAlignment="1">
      <alignment horizontal="justify" vertical="center" wrapText="1"/>
    </xf>
    <xf numFmtId="0" fontId="27" fillId="0" borderId="11" xfId="44" applyFont="1" applyBorder="1" applyAlignment="1">
      <alignment horizontal="center" vertical="center" wrapText="1"/>
    </xf>
    <xf numFmtId="0" fontId="27" fillId="0" borderId="11" xfId="44" applyFont="1" applyBorder="1" applyAlignment="1">
      <alignment horizontal="justify" vertical="center" wrapText="1"/>
    </xf>
    <xf numFmtId="167" fontId="19" fillId="0" borderId="24" xfId="48" applyFont="1" applyBorder="1" applyAlignment="1">
      <alignment horizontal="center" vertical="center" wrapText="1"/>
    </xf>
    <xf numFmtId="0" fontId="23" fillId="38" borderId="22" xfId="48" applyNumberFormat="1" applyFont="1" applyFill="1" applyBorder="1" applyAlignment="1">
      <alignment horizontal="left" vertical="center" wrapText="1"/>
    </xf>
    <xf numFmtId="171" fontId="19" fillId="0" borderId="0" xfId="51" applyNumberFormat="1" applyFont="1" applyAlignment="1">
      <alignment horizontal="center"/>
    </xf>
    <xf numFmtId="164" fontId="19" fillId="0" borderId="11" xfId="41" applyFont="1" applyBorder="1" applyAlignment="1">
      <alignment horizontal="justify" vertical="center"/>
    </xf>
    <xf numFmtId="164" fontId="19" fillId="0" borderId="14" xfId="41" applyFont="1" applyBorder="1" applyAlignment="1">
      <alignment horizontal="justify" vertical="center"/>
    </xf>
    <xf numFmtId="164" fontId="19" fillId="0" borderId="14" xfId="51" applyFont="1" applyFill="1" applyBorder="1" applyAlignment="1">
      <alignment horizontal="center" vertical="center"/>
    </xf>
    <xf numFmtId="0" fontId="21" fillId="36" borderId="11" xfId="48" applyNumberFormat="1" applyFont="1" applyFill="1" applyBorder="1" applyAlignment="1">
      <alignment horizontal="center" vertical="center"/>
    </xf>
    <xf numFmtId="167" fontId="21" fillId="36" borderId="11" xfId="48" applyFont="1" applyFill="1" applyBorder="1" applyAlignment="1">
      <alignment horizontal="center" vertical="center"/>
    </xf>
    <xf numFmtId="0" fontId="21" fillId="36" borderId="11" xfId="48" applyNumberFormat="1" applyFont="1" applyFill="1" applyBorder="1" applyAlignment="1">
      <alignment horizontal="justify" vertical="center" wrapText="1"/>
    </xf>
    <xf numFmtId="167" fontId="23" fillId="0" borderId="0" xfId="48" applyFont="1"/>
    <xf numFmtId="0" fontId="19" fillId="37" borderId="23" xfId="48" applyNumberFormat="1" applyFont="1" applyFill="1" applyBorder="1" applyAlignment="1">
      <alignment horizontal="center" vertical="center" wrapText="1"/>
    </xf>
    <xf numFmtId="167" fontId="19" fillId="37" borderId="23" xfId="48" applyFont="1" applyFill="1" applyBorder="1" applyAlignment="1">
      <alignment vertical="center" wrapText="1"/>
    </xf>
    <xf numFmtId="0" fontId="19" fillId="37" borderId="23" xfId="48" applyNumberFormat="1" applyFont="1" applyFill="1" applyBorder="1" applyAlignment="1">
      <alignment vertical="center" wrapText="1"/>
    </xf>
    <xf numFmtId="164" fontId="23" fillId="37" borderId="11" xfId="48" applyNumberFormat="1" applyFont="1" applyFill="1" applyBorder="1" applyAlignment="1">
      <alignment vertical="center" wrapText="1"/>
    </xf>
    <xf numFmtId="164" fontId="23" fillId="38" borderId="11" xfId="48" applyNumberFormat="1" applyFont="1" applyFill="1" applyBorder="1" applyAlignment="1">
      <alignment vertical="center" wrapText="1"/>
    </xf>
    <xf numFmtId="167" fontId="19" fillId="38" borderId="23" xfId="48" applyFont="1" applyFill="1" applyBorder="1" applyAlignment="1">
      <alignment vertical="center" wrapText="1"/>
    </xf>
    <xf numFmtId="0" fontId="19" fillId="38" borderId="23" xfId="48" applyNumberFormat="1" applyFont="1" applyFill="1" applyBorder="1" applyAlignment="1">
      <alignment vertical="center" wrapText="1"/>
    </xf>
    <xf numFmtId="0" fontId="23" fillId="37" borderId="11" xfId="48" applyNumberFormat="1" applyFont="1" applyFill="1" applyBorder="1" applyAlignment="1">
      <alignment horizontal="left" vertical="center" wrapText="1"/>
    </xf>
    <xf numFmtId="0" fontId="23" fillId="0" borderId="15" xfId="48" applyNumberFormat="1" applyFont="1" applyBorder="1" applyAlignment="1">
      <alignment horizontal="left" vertical="center"/>
    </xf>
    <xf numFmtId="0" fontId="23" fillId="0" borderId="17" xfId="48" applyNumberFormat="1" applyFont="1" applyBorder="1" applyAlignment="1">
      <alignment horizontal="center" vertical="center"/>
    </xf>
    <xf numFmtId="0" fontId="28" fillId="0" borderId="11" xfId="44" applyFont="1" applyBorder="1" applyAlignment="1">
      <alignment horizontal="center" vertical="center" wrapText="1"/>
    </xf>
    <xf numFmtId="0" fontId="23" fillId="0" borderId="19" xfId="48" applyNumberFormat="1" applyFont="1" applyBorder="1" applyAlignment="1">
      <alignment horizontal="left" vertical="center"/>
    </xf>
    <xf numFmtId="0" fontId="23" fillId="0" borderId="20" xfId="48" applyNumberFormat="1" applyFont="1" applyBorder="1" applyAlignment="1">
      <alignment horizontal="center" vertical="center"/>
    </xf>
    <xf numFmtId="164" fontId="19" fillId="0" borderId="14" xfId="51" applyFont="1" applyBorder="1" applyAlignment="1">
      <alignment horizontal="center" vertical="center"/>
    </xf>
    <xf numFmtId="0" fontId="23" fillId="0" borderId="12" xfId="48" applyNumberFormat="1" applyFont="1" applyBorder="1" applyAlignment="1">
      <alignment horizontal="left" vertical="center"/>
    </xf>
    <xf numFmtId="0" fontId="23" fillId="0" borderId="21" xfId="48" applyNumberFormat="1" applyFont="1" applyBorder="1" applyAlignment="1">
      <alignment horizontal="center" vertical="center"/>
    </xf>
    <xf numFmtId="0" fontId="23" fillId="40" borderId="0" xfId="48" applyNumberFormat="1" applyFont="1" applyFill="1" applyAlignment="1">
      <alignment horizontal="left" vertical="center"/>
    </xf>
    <xf numFmtId="0" fontId="23" fillId="40" borderId="0" xfId="48" applyNumberFormat="1" applyFont="1" applyFill="1" applyAlignment="1">
      <alignment horizontal="center" vertical="center"/>
    </xf>
    <xf numFmtId="167" fontId="23" fillId="40" borderId="0" xfId="48" applyFont="1" applyFill="1" applyAlignment="1">
      <alignment horizontal="center"/>
    </xf>
    <xf numFmtId="0" fontId="23" fillId="40" borderId="0" xfId="48" applyNumberFormat="1" applyFont="1" applyFill="1" applyAlignment="1">
      <alignment horizontal="justify" vertical="center" wrapText="1"/>
    </xf>
    <xf numFmtId="0" fontId="23" fillId="40" borderId="0" xfId="48" applyNumberFormat="1" applyFont="1" applyFill="1" applyAlignment="1">
      <alignment horizontal="center" vertical="center" wrapText="1"/>
    </xf>
    <xf numFmtId="0" fontId="23" fillId="40" borderId="0" xfId="48" applyNumberFormat="1" applyFont="1" applyFill="1" applyAlignment="1">
      <alignment horizontal="center"/>
    </xf>
    <xf numFmtId="167" fontId="23" fillId="40" borderId="0" xfId="48" applyFont="1" applyFill="1" applyAlignment="1">
      <alignment horizontal="justify" vertical="center" wrapText="1"/>
    </xf>
    <xf numFmtId="167" fontId="23" fillId="40" borderId="0" xfId="48" applyFont="1" applyFill="1" applyAlignment="1">
      <alignment horizontal="center" vertical="center" wrapText="1"/>
    </xf>
    <xf numFmtId="43" fontId="23" fillId="40" borderId="11" xfId="48" applyNumberFormat="1" applyFont="1" applyFill="1" applyBorder="1"/>
    <xf numFmtId="0" fontId="23" fillId="39" borderId="0" xfId="48" applyNumberFormat="1" applyFont="1" applyFill="1" applyAlignment="1">
      <alignment horizontal="left" vertical="center"/>
    </xf>
    <xf numFmtId="0" fontId="19" fillId="39" borderId="0" xfId="48" applyNumberFormat="1" applyFont="1" applyFill="1" applyAlignment="1">
      <alignment horizontal="left" vertical="center"/>
    </xf>
    <xf numFmtId="0" fontId="19" fillId="39" borderId="0" xfId="48" applyNumberFormat="1" applyFont="1" applyFill="1" applyAlignment="1">
      <alignment horizontal="center" vertical="center"/>
    </xf>
    <xf numFmtId="167" fontId="19" fillId="39" borderId="0" xfId="48" applyFont="1" applyFill="1" applyAlignment="1">
      <alignment horizontal="center"/>
    </xf>
    <xf numFmtId="0" fontId="19" fillId="39" borderId="0" xfId="48" applyNumberFormat="1" applyFont="1" applyFill="1" applyAlignment="1">
      <alignment horizontal="justify" vertical="center" wrapText="1"/>
    </xf>
    <xf numFmtId="0" fontId="19" fillId="39" borderId="0" xfId="48" applyNumberFormat="1" applyFont="1" applyFill="1" applyAlignment="1">
      <alignment horizontal="center" vertical="center" wrapText="1"/>
    </xf>
    <xf numFmtId="0" fontId="19" fillId="39" borderId="0" xfId="48" applyNumberFormat="1" applyFont="1" applyFill="1" applyAlignment="1">
      <alignment horizontal="center"/>
    </xf>
    <xf numFmtId="167" fontId="19" fillId="39" borderId="0" xfId="48" applyFont="1" applyFill="1" applyAlignment="1">
      <alignment horizontal="justify" vertical="center" wrapText="1"/>
    </xf>
    <xf numFmtId="167" fontId="19" fillId="39" borderId="0" xfId="48" applyFont="1" applyFill="1" applyAlignment="1">
      <alignment horizontal="center" vertical="center" wrapText="1"/>
    </xf>
    <xf numFmtId="43" fontId="23" fillId="39" borderId="11" xfId="48" applyNumberFormat="1" applyFont="1" applyFill="1" applyBorder="1"/>
    <xf numFmtId="167" fontId="24" fillId="35" borderId="11" xfId="48" applyFont="1" applyFill="1" applyBorder="1" applyAlignment="1">
      <alignment horizontal="center" vertical="center" wrapText="1"/>
    </xf>
    <xf numFmtId="167" fontId="24" fillId="35" borderId="11" xfId="48" applyFont="1" applyFill="1" applyBorder="1" applyAlignment="1">
      <alignment horizontal="center" vertical="center"/>
    </xf>
    <xf numFmtId="0" fontId="24" fillId="35" borderId="11" xfId="48" applyNumberFormat="1" applyFont="1" applyFill="1" applyBorder="1" applyAlignment="1">
      <alignment horizontal="center" vertical="center" wrapText="1"/>
    </xf>
    <xf numFmtId="0" fontId="24" fillId="35" borderId="14" xfId="48" applyNumberFormat="1" applyFont="1" applyFill="1" applyBorder="1" applyAlignment="1">
      <alignment horizontal="center" vertical="center" wrapText="1"/>
    </xf>
    <xf numFmtId="0" fontId="24" fillId="35" borderId="22" xfId="48" applyNumberFormat="1" applyFont="1" applyFill="1" applyBorder="1" applyAlignment="1">
      <alignment horizontal="center" vertical="center" wrapText="1"/>
    </xf>
    <xf numFmtId="167" fontId="24" fillId="35" borderId="22" xfId="48" applyFont="1" applyFill="1" applyBorder="1" applyAlignment="1">
      <alignment horizontal="center" vertical="center" wrapText="1"/>
    </xf>
    <xf numFmtId="168" fontId="24" fillId="35" borderId="14" xfId="41" applyNumberFormat="1" applyFont="1" applyFill="1" applyBorder="1" applyAlignment="1">
      <alignment horizontal="center" vertical="center" wrapText="1"/>
    </xf>
    <xf numFmtId="168" fontId="24" fillId="35" borderId="23" xfId="41" applyNumberFormat="1" applyFont="1" applyFill="1" applyBorder="1" applyAlignment="1">
      <alignment horizontal="center" vertical="center" wrapText="1"/>
    </xf>
    <xf numFmtId="167" fontId="23" fillId="0" borderId="11" xfId="48" applyFont="1" applyBorder="1" applyAlignment="1">
      <alignment vertical="center"/>
    </xf>
    <xf numFmtId="167" fontId="19" fillId="33" borderId="18" xfId="48" applyFont="1" applyFill="1" applyBorder="1"/>
    <xf numFmtId="167" fontId="19" fillId="0" borderId="22" xfId="48" applyFont="1" applyBorder="1" applyAlignment="1">
      <alignment horizontal="center" vertical="center"/>
    </xf>
    <xf numFmtId="167" fontId="19" fillId="0" borderId="25" xfId="48" applyFont="1" applyBorder="1" applyAlignment="1">
      <alignment horizontal="center" vertical="center"/>
    </xf>
    <xf numFmtId="167" fontId="19" fillId="0" borderId="24" xfId="48" applyFont="1" applyBorder="1" applyAlignment="1">
      <alignment horizontal="center" vertical="center"/>
    </xf>
    <xf numFmtId="167" fontId="19" fillId="0" borderId="22" xfId="48" applyFont="1" applyBorder="1" applyAlignment="1">
      <alignment horizontal="justify" vertical="center" wrapText="1"/>
    </xf>
    <xf numFmtId="167" fontId="19" fillId="0" borderId="25" xfId="48" applyFont="1" applyBorder="1" applyAlignment="1">
      <alignment horizontal="justify" vertical="center" wrapText="1"/>
    </xf>
    <xf numFmtId="167" fontId="19" fillId="0" borderId="24" xfId="48" applyFont="1" applyBorder="1" applyAlignment="1">
      <alignment horizontal="justify" vertical="center" wrapText="1"/>
    </xf>
    <xf numFmtId="167" fontId="23" fillId="0" borderId="15" xfId="48" applyFont="1" applyBorder="1" applyAlignment="1">
      <alignment horizontal="center" vertical="center" wrapText="1"/>
    </xf>
    <xf numFmtId="167" fontId="23" fillId="0" borderId="16" xfId="48" applyFont="1" applyBorder="1" applyAlignment="1">
      <alignment horizontal="center" vertical="center" wrapText="1"/>
    </xf>
    <xf numFmtId="167" fontId="23" fillId="0" borderId="19" xfId="48" applyFont="1" applyBorder="1" applyAlignment="1">
      <alignment horizontal="center" vertical="center" wrapText="1"/>
    </xf>
    <xf numFmtId="167" fontId="23" fillId="0" borderId="0" xfId="48" applyFont="1" applyAlignment="1">
      <alignment horizontal="center" vertical="center" wrapText="1"/>
    </xf>
    <xf numFmtId="167" fontId="23" fillId="0" borderId="12" xfId="48" applyFont="1" applyBorder="1" applyAlignment="1">
      <alignment horizontal="center" vertical="center" wrapText="1"/>
    </xf>
    <xf numFmtId="167" fontId="23" fillId="0" borderId="13" xfId="48" applyFont="1" applyBorder="1" applyAlignment="1">
      <alignment horizontal="center" vertical="center" wrapText="1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KPT04" xfId="49" xr:uid="{00000000-0005-0000-0000-00001F000000}"/>
    <cellStyle name="KPT04 2" xfId="43" xr:uid="{00000000-0005-0000-0000-000020000000}"/>
    <cellStyle name="Millares [0] 2" xfId="46" xr:uid="{00000000-0005-0000-0000-000022000000}"/>
    <cellStyle name="Millares 2" xfId="41" xr:uid="{00000000-0005-0000-0000-000023000000}"/>
    <cellStyle name="Millares 2 2" xfId="51" xr:uid="{00000000-0005-0000-0000-000024000000}"/>
    <cellStyle name="Millares 2 2 2 2" xfId="42" xr:uid="{00000000-0005-0000-0000-000025000000}"/>
    <cellStyle name="Millares 2 4" xfId="55" xr:uid="{00000000-0005-0000-0000-000026000000}"/>
    <cellStyle name="Moneda [0] 2" xfId="52" xr:uid="{00000000-0005-0000-0000-000027000000}"/>
    <cellStyle name="Moneda 2" xfId="50" xr:uid="{00000000-0005-0000-0000-000028000000}"/>
    <cellStyle name="Moneda 2 2" xfId="54" xr:uid="{00000000-0005-0000-0000-000029000000}"/>
    <cellStyle name="Neutral" xfId="32" builtinId="28" customBuiltin="1"/>
    <cellStyle name="Normal" xfId="0" builtinId="0"/>
    <cellStyle name="Normal 2" xfId="44" xr:uid="{00000000-0005-0000-0000-00002C000000}"/>
    <cellStyle name="Normal 2 2" xfId="53" xr:uid="{00000000-0005-0000-0000-00002D000000}"/>
    <cellStyle name="Normal 3" xfId="48" xr:uid="{00000000-0005-0000-0000-00002E000000}"/>
    <cellStyle name="Notas" xfId="33" builtinId="10" customBuiltin="1"/>
    <cellStyle name="Porcentaje 2 2" xfId="45" xr:uid="{00000000-0005-0000-0000-000030000000}"/>
    <cellStyle name="Porcentaje 2 2 2" xfId="47" xr:uid="{00000000-0005-0000-0000-000031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0</xdr:row>
      <xdr:rowOff>175556</xdr:rowOff>
    </xdr:from>
    <xdr:ext cx="2847373" cy="816429"/>
    <xdr:pic>
      <xdr:nvPicPr>
        <xdr:cNvPr id="2" name="Imagen 1">
          <a:extLst>
            <a:ext uri="{FF2B5EF4-FFF2-40B4-BE49-F238E27FC236}">
              <a16:creationId xmlns:a16="http://schemas.microsoft.com/office/drawing/2014/main" id="{DB825B29-92F5-44A1-9DA5-4BBF918BE9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12"/>
        <a:stretch/>
      </xdr:blipFill>
      <xdr:spPr>
        <a:xfrm>
          <a:off x="158750" y="175556"/>
          <a:ext cx="2847373" cy="816429"/>
        </a:xfrm>
        <a:prstGeom prst="rect">
          <a:avLst/>
        </a:prstGeom>
      </xdr:spPr>
    </xdr:pic>
    <xdr:clientData/>
  </xdr:oneCellAnchor>
  <xdr:twoCellAnchor>
    <xdr:from>
      <xdr:col>2</xdr:col>
      <xdr:colOff>873124</xdr:colOff>
      <xdr:row>0</xdr:row>
      <xdr:rowOff>110905</xdr:rowOff>
    </xdr:from>
    <xdr:to>
      <xdr:col>5</xdr:col>
      <xdr:colOff>2684255</xdr:colOff>
      <xdr:row>3</xdr:row>
      <xdr:rowOff>31750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F082773-78F3-45A5-8C9A-DB354DACB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6" t="12991" r="67844" b="74319"/>
        <a:stretch>
          <a:fillRect/>
        </a:stretch>
      </xdr:blipFill>
      <xdr:spPr bwMode="auto">
        <a:xfrm>
          <a:off x="3206749" y="110905"/>
          <a:ext cx="4963906" cy="97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49BB-87EE-46C4-9BB2-E5939EEF8C7C}">
  <dimension ref="A1:AM16"/>
  <sheetViews>
    <sheetView tabSelected="1" topLeftCell="AB12" workbookViewId="0">
      <selection activeCell="S16" sqref="S16:AF16"/>
    </sheetView>
  </sheetViews>
  <sheetFormatPr baseColWidth="10" defaultColWidth="11.42578125" defaultRowHeight="15" x14ac:dyDescent="0.2"/>
  <cols>
    <col min="1" max="1" width="16.7109375" style="3" customWidth="1"/>
    <col min="2" max="2" width="18.28515625" style="53" customWidth="1"/>
    <col min="3" max="3" width="15.85546875" style="53" customWidth="1"/>
    <col min="4" max="4" width="15" style="54" customWidth="1"/>
    <col min="5" max="5" width="16.42578125" style="55" customWidth="1"/>
    <col min="6" max="6" width="58" style="56" customWidth="1"/>
    <col min="7" max="7" width="14.5703125" style="57" customWidth="1"/>
    <col min="8" max="8" width="16.5703125" style="58" customWidth="1"/>
    <col min="9" max="9" width="48.140625" style="59" customWidth="1"/>
    <col min="10" max="10" width="22" style="60" customWidth="1"/>
    <col min="11" max="11" width="19" style="60" customWidth="1"/>
    <col min="12" max="12" width="41.5703125" style="59" customWidth="1"/>
    <col min="13" max="13" width="11.7109375" style="55" customWidth="1"/>
    <col min="14" max="14" width="14.140625" style="58" customWidth="1"/>
    <col min="15" max="15" width="12.5703125" style="57" customWidth="1"/>
    <col min="16" max="16" width="29" style="55" customWidth="1"/>
    <col min="17" max="17" width="23" style="55" customWidth="1"/>
    <col min="18" max="18" width="47.140625" style="59" customWidth="1"/>
    <col min="19" max="24" width="27.5703125" style="3" customWidth="1"/>
    <col min="25" max="25" width="27.5703125" style="2" customWidth="1"/>
    <col min="26" max="26" width="33.28515625" style="2" customWidth="1"/>
    <col min="27" max="27" width="30.85546875" style="3" customWidth="1"/>
    <col min="28" max="28" width="27.5703125" style="3" customWidth="1"/>
    <col min="29" max="29" width="31.140625" style="69" customWidth="1"/>
    <col min="30" max="30" width="27.5703125" style="3" customWidth="1"/>
    <col min="31" max="31" width="31.42578125" style="3" customWidth="1"/>
    <col min="32" max="32" width="32.28515625" style="2" customWidth="1"/>
    <col min="33" max="33" width="27.42578125" style="2" customWidth="1"/>
    <col min="34" max="34" width="19.28515625" style="2" bestFit="1" customWidth="1"/>
    <col min="35" max="39" width="11.42578125" style="2"/>
    <col min="40" max="16384" width="11.42578125" style="3"/>
  </cols>
  <sheetData>
    <row r="1" spans="1:39" ht="27.75" customHeight="1" x14ac:dyDescent="0.2">
      <c r="A1" s="128" t="s">
        <v>65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0" t="s">
        <v>1</v>
      </c>
      <c r="AF1" s="1" t="s">
        <v>66</v>
      </c>
    </row>
    <row r="2" spans="1:39" ht="27.75" customHeight="1" x14ac:dyDescent="0.2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" t="s">
        <v>2</v>
      </c>
      <c r="AF2" s="4">
        <v>3</v>
      </c>
    </row>
    <row r="3" spans="1:39" ht="27.75" customHeight="1" x14ac:dyDescent="0.2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20" t="s">
        <v>3</v>
      </c>
      <c r="AF3" s="5" t="s">
        <v>4</v>
      </c>
    </row>
    <row r="4" spans="1:39" ht="27.75" customHeight="1" x14ac:dyDescent="0.2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20" t="s">
        <v>5</v>
      </c>
      <c r="AF4" s="6" t="s">
        <v>6</v>
      </c>
    </row>
    <row r="5" spans="1:39" s="8" customFormat="1" ht="84.75" customHeight="1" x14ac:dyDescent="0.25">
      <c r="A5" s="114" t="s">
        <v>0</v>
      </c>
      <c r="B5" s="114" t="s">
        <v>7</v>
      </c>
      <c r="C5" s="114" t="s">
        <v>8</v>
      </c>
      <c r="D5" s="116" t="s">
        <v>9</v>
      </c>
      <c r="E5" s="112" t="s">
        <v>10</v>
      </c>
      <c r="F5" s="117" t="s">
        <v>11</v>
      </c>
      <c r="G5" s="112" t="s">
        <v>12</v>
      </c>
      <c r="H5" s="112" t="s">
        <v>13</v>
      </c>
      <c r="I5" s="113" t="s">
        <v>14</v>
      </c>
      <c r="J5" s="112" t="s">
        <v>15</v>
      </c>
      <c r="K5" s="112" t="s">
        <v>16</v>
      </c>
      <c r="L5" s="113" t="s">
        <v>17</v>
      </c>
      <c r="M5" s="112" t="s">
        <v>18</v>
      </c>
      <c r="N5" s="114" t="s">
        <v>19</v>
      </c>
      <c r="O5" s="115" t="s">
        <v>20</v>
      </c>
      <c r="P5" s="112" t="s">
        <v>21</v>
      </c>
      <c r="Q5" s="112" t="s">
        <v>22</v>
      </c>
      <c r="R5" s="112" t="s">
        <v>23</v>
      </c>
      <c r="S5" s="119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9" t="s">
        <v>37</v>
      </c>
      <c r="AG5" s="7"/>
      <c r="AH5" s="7"/>
      <c r="AI5" s="7"/>
      <c r="AJ5" s="7"/>
      <c r="AK5" s="7"/>
      <c r="AL5" s="7"/>
      <c r="AM5" s="7"/>
    </row>
    <row r="6" spans="1:39" ht="15.75" x14ac:dyDescent="0.2">
      <c r="B6" s="10"/>
      <c r="C6" s="10"/>
      <c r="D6" s="11"/>
      <c r="E6" s="12"/>
      <c r="F6" s="13"/>
      <c r="G6" s="14"/>
      <c r="H6" s="14"/>
      <c r="I6" s="15"/>
      <c r="J6" s="16"/>
      <c r="K6" s="16"/>
      <c r="L6" s="15"/>
      <c r="M6" s="17"/>
      <c r="N6" s="14"/>
      <c r="O6" s="18"/>
      <c r="P6" s="17"/>
      <c r="Q6" s="17"/>
      <c r="R6" s="15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  <c r="AD6" s="19"/>
      <c r="AE6" s="19"/>
      <c r="AF6" s="42"/>
    </row>
    <row r="7" spans="1:39" ht="37.5" customHeight="1" x14ac:dyDescent="0.2">
      <c r="AF7" s="121"/>
    </row>
    <row r="8" spans="1:39" ht="15.75" x14ac:dyDescent="0.2">
      <c r="A8" s="21" t="s">
        <v>40</v>
      </c>
      <c r="B8" s="21"/>
      <c r="C8" s="21"/>
      <c r="D8" s="73"/>
      <c r="E8" s="74"/>
      <c r="F8" s="75"/>
      <c r="G8" s="23"/>
      <c r="H8" s="24"/>
      <c r="I8" s="25"/>
      <c r="J8" s="26"/>
      <c r="K8" s="26"/>
      <c r="L8" s="25"/>
      <c r="M8" s="43"/>
      <c r="N8" s="24"/>
      <c r="O8" s="23"/>
      <c r="P8" s="22"/>
      <c r="Q8" s="22"/>
      <c r="R8" s="25"/>
      <c r="S8" s="61">
        <f t="shared" ref="S8:AF9" si="0">S9</f>
        <v>0</v>
      </c>
      <c r="T8" s="61">
        <f t="shared" si="0"/>
        <v>0</v>
      </c>
      <c r="U8" s="61">
        <f t="shared" si="0"/>
        <v>0</v>
      </c>
      <c r="V8" s="61">
        <f t="shared" si="0"/>
        <v>0</v>
      </c>
      <c r="W8" s="61">
        <f t="shared" si="0"/>
        <v>0</v>
      </c>
      <c r="X8" s="61">
        <f t="shared" si="0"/>
        <v>0</v>
      </c>
      <c r="Y8" s="61">
        <f t="shared" si="0"/>
        <v>0</v>
      </c>
      <c r="Z8" s="61">
        <f t="shared" si="0"/>
        <v>0</v>
      </c>
      <c r="AA8" s="61">
        <f t="shared" si="0"/>
        <v>0</v>
      </c>
      <c r="AB8" s="61">
        <f t="shared" si="0"/>
        <v>0</v>
      </c>
      <c r="AC8" s="61">
        <f t="shared" si="0"/>
        <v>0</v>
      </c>
      <c r="AD8" s="61">
        <f t="shared" si="0"/>
        <v>107000000</v>
      </c>
      <c r="AE8" s="61">
        <f t="shared" si="0"/>
        <v>0</v>
      </c>
      <c r="AF8" s="61">
        <f t="shared" si="0"/>
        <v>107000000</v>
      </c>
    </row>
    <row r="9" spans="1:39" ht="15.75" x14ac:dyDescent="0.2">
      <c r="A9" s="31"/>
      <c r="B9" s="84">
        <v>3</v>
      </c>
      <c r="C9" s="27" t="s">
        <v>41</v>
      </c>
      <c r="D9" s="28"/>
      <c r="E9" s="29"/>
      <c r="F9" s="30"/>
      <c r="G9" s="44"/>
      <c r="H9" s="77"/>
      <c r="I9" s="45"/>
      <c r="J9" s="46"/>
      <c r="K9" s="46"/>
      <c r="L9" s="45"/>
      <c r="M9" s="78"/>
      <c r="N9" s="79"/>
      <c r="O9" s="44"/>
      <c r="P9" s="46"/>
      <c r="Q9" s="46"/>
      <c r="R9" s="45"/>
      <c r="S9" s="80">
        <f t="shared" si="0"/>
        <v>0</v>
      </c>
      <c r="T9" s="80">
        <f t="shared" si="0"/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0">
        <f t="shared" si="0"/>
        <v>0</v>
      </c>
      <c r="Z9" s="80">
        <f t="shared" si="0"/>
        <v>0</v>
      </c>
      <c r="AA9" s="80">
        <f t="shared" si="0"/>
        <v>0</v>
      </c>
      <c r="AB9" s="80">
        <f t="shared" si="0"/>
        <v>0</v>
      </c>
      <c r="AC9" s="80">
        <f t="shared" si="0"/>
        <v>0</v>
      </c>
      <c r="AD9" s="80">
        <f t="shared" si="0"/>
        <v>107000000</v>
      </c>
      <c r="AE9" s="80">
        <f t="shared" si="0"/>
        <v>0</v>
      </c>
      <c r="AF9" s="80">
        <f t="shared" si="0"/>
        <v>107000000</v>
      </c>
    </row>
    <row r="10" spans="1:39" ht="15.75" x14ac:dyDescent="0.2">
      <c r="A10" s="31"/>
      <c r="B10" s="32"/>
      <c r="C10" s="68">
        <v>19</v>
      </c>
      <c r="D10" s="68">
        <v>2409</v>
      </c>
      <c r="E10" s="33" t="s">
        <v>42</v>
      </c>
      <c r="F10" s="34"/>
      <c r="G10" s="39"/>
      <c r="H10" s="47"/>
      <c r="I10" s="48"/>
      <c r="J10" s="49"/>
      <c r="K10" s="49"/>
      <c r="L10" s="48"/>
      <c r="M10" s="82"/>
      <c r="N10" s="83"/>
      <c r="O10" s="39"/>
      <c r="P10" s="49"/>
      <c r="Q10" s="49"/>
      <c r="R10" s="48"/>
      <c r="S10" s="81">
        <f t="shared" ref="S10:AF10" si="1">SUM(S11:S14)</f>
        <v>0</v>
      </c>
      <c r="T10" s="81">
        <f t="shared" si="1"/>
        <v>0</v>
      </c>
      <c r="U10" s="81">
        <f t="shared" si="1"/>
        <v>0</v>
      </c>
      <c r="V10" s="81">
        <f t="shared" si="1"/>
        <v>0</v>
      </c>
      <c r="W10" s="81">
        <f t="shared" si="1"/>
        <v>0</v>
      </c>
      <c r="X10" s="81">
        <f t="shared" si="1"/>
        <v>0</v>
      </c>
      <c r="Y10" s="81">
        <f t="shared" si="1"/>
        <v>0</v>
      </c>
      <c r="Z10" s="81">
        <f t="shared" si="1"/>
        <v>0</v>
      </c>
      <c r="AA10" s="81">
        <f t="shared" si="1"/>
        <v>0</v>
      </c>
      <c r="AB10" s="81">
        <f t="shared" si="1"/>
        <v>0</v>
      </c>
      <c r="AC10" s="81">
        <f t="shared" si="1"/>
        <v>0</v>
      </c>
      <c r="AD10" s="81">
        <f t="shared" si="1"/>
        <v>107000000</v>
      </c>
      <c r="AE10" s="81">
        <f t="shared" si="1"/>
        <v>0</v>
      </c>
      <c r="AF10" s="81">
        <f t="shared" si="1"/>
        <v>107000000</v>
      </c>
    </row>
    <row r="11" spans="1:39" ht="111" customHeight="1" x14ac:dyDescent="0.2">
      <c r="A11" s="31"/>
      <c r="B11" s="62"/>
      <c r="C11" s="85"/>
      <c r="D11" s="86"/>
      <c r="E11" s="52"/>
      <c r="F11" s="64" t="s">
        <v>43</v>
      </c>
      <c r="G11" s="87" t="s">
        <v>44</v>
      </c>
      <c r="H11" s="35" t="s">
        <v>38</v>
      </c>
      <c r="I11" s="36" t="s">
        <v>45</v>
      </c>
      <c r="J11" s="87" t="s">
        <v>46</v>
      </c>
      <c r="K11" s="41" t="s">
        <v>38</v>
      </c>
      <c r="L11" s="66" t="s">
        <v>47</v>
      </c>
      <c r="M11" s="65" t="s">
        <v>39</v>
      </c>
      <c r="N11" s="41">
        <v>1</v>
      </c>
      <c r="O11" s="41">
        <v>1</v>
      </c>
      <c r="P11" s="122" t="s">
        <v>48</v>
      </c>
      <c r="Q11" s="122" t="s">
        <v>49</v>
      </c>
      <c r="R11" s="125" t="s">
        <v>50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72"/>
      <c r="AD11" s="72">
        <v>26400000</v>
      </c>
      <c r="AE11" s="50"/>
      <c r="AF11" s="38">
        <f>+S11+T11+U11+V11+W11+X11+Y11+Z11+AA11+AB11+AC11+AD11+AE11</f>
        <v>26400000</v>
      </c>
      <c r="AG11" s="3"/>
      <c r="AH11" s="3"/>
      <c r="AI11" s="3"/>
      <c r="AJ11" s="3"/>
      <c r="AK11" s="3"/>
      <c r="AL11" s="3"/>
      <c r="AM11" s="3"/>
    </row>
    <row r="12" spans="1:39" ht="105" customHeight="1" x14ac:dyDescent="0.2">
      <c r="A12" s="31"/>
      <c r="B12" s="62"/>
      <c r="C12" s="88"/>
      <c r="D12" s="89"/>
      <c r="E12" s="51"/>
      <c r="F12" s="64" t="s">
        <v>43</v>
      </c>
      <c r="G12" s="87" t="s">
        <v>51</v>
      </c>
      <c r="H12" s="35" t="s">
        <v>38</v>
      </c>
      <c r="I12" s="36" t="s">
        <v>52</v>
      </c>
      <c r="J12" s="87" t="s">
        <v>53</v>
      </c>
      <c r="K12" s="41" t="s">
        <v>38</v>
      </c>
      <c r="L12" s="66" t="s">
        <v>54</v>
      </c>
      <c r="M12" s="65" t="s">
        <v>39</v>
      </c>
      <c r="N12" s="41">
        <v>1</v>
      </c>
      <c r="O12" s="41">
        <v>1</v>
      </c>
      <c r="P12" s="123"/>
      <c r="Q12" s="123"/>
      <c r="R12" s="126"/>
      <c r="S12" s="37"/>
      <c r="T12" s="70"/>
      <c r="U12" s="70"/>
      <c r="V12" s="70"/>
      <c r="W12" s="70"/>
      <c r="X12" s="70"/>
      <c r="Y12" s="70"/>
      <c r="Z12" s="70"/>
      <c r="AA12" s="70"/>
      <c r="AB12" s="70"/>
      <c r="AC12" s="90"/>
      <c r="AD12" s="90">
        <v>8400000</v>
      </c>
      <c r="AE12" s="71"/>
      <c r="AF12" s="38">
        <f>+S12+T12+U12+V12+W12+X12+Y12+Z12+AA12+AB12+AC12+AD12+AE12</f>
        <v>8400000</v>
      </c>
    </row>
    <row r="13" spans="1:39" ht="63" x14ac:dyDescent="0.2">
      <c r="A13" s="31"/>
      <c r="B13" s="62"/>
      <c r="C13" s="88"/>
      <c r="D13" s="89"/>
      <c r="E13" s="51"/>
      <c r="F13" s="64" t="s">
        <v>43</v>
      </c>
      <c r="G13" s="87" t="s">
        <v>55</v>
      </c>
      <c r="H13" s="35" t="s">
        <v>38</v>
      </c>
      <c r="I13" s="36" t="s">
        <v>56</v>
      </c>
      <c r="J13" s="87" t="s">
        <v>57</v>
      </c>
      <c r="K13" s="41" t="s">
        <v>38</v>
      </c>
      <c r="L13" s="66" t="s">
        <v>58</v>
      </c>
      <c r="M13" s="65" t="s">
        <v>39</v>
      </c>
      <c r="N13" s="41">
        <v>1</v>
      </c>
      <c r="O13" s="41">
        <v>1</v>
      </c>
      <c r="P13" s="123"/>
      <c r="Q13" s="123"/>
      <c r="R13" s="126"/>
      <c r="S13" s="37"/>
      <c r="T13" s="70"/>
      <c r="U13" s="70"/>
      <c r="V13" s="70"/>
      <c r="W13" s="70"/>
      <c r="X13" s="70"/>
      <c r="Y13" s="70"/>
      <c r="Z13" s="70"/>
      <c r="AA13" s="70"/>
      <c r="AB13" s="70"/>
      <c r="AC13" s="90"/>
      <c r="AD13" s="90">
        <v>25200000</v>
      </c>
      <c r="AE13" s="71"/>
      <c r="AF13" s="38">
        <f>+S13+T13+U13+V13+W13+X13+Y13+Z13+AA13+AB13+AC13+AD13+AE13</f>
        <v>25200000</v>
      </c>
    </row>
    <row r="14" spans="1:39" ht="63" x14ac:dyDescent="0.2">
      <c r="A14" s="40"/>
      <c r="B14" s="63"/>
      <c r="C14" s="91"/>
      <c r="D14" s="92"/>
      <c r="E14" s="67"/>
      <c r="F14" s="64" t="s">
        <v>43</v>
      </c>
      <c r="G14" s="87" t="s">
        <v>59</v>
      </c>
      <c r="H14" s="35" t="s">
        <v>38</v>
      </c>
      <c r="I14" s="36" t="s">
        <v>60</v>
      </c>
      <c r="J14" s="87" t="s">
        <v>61</v>
      </c>
      <c r="K14" s="41" t="s">
        <v>38</v>
      </c>
      <c r="L14" s="66" t="s">
        <v>62</v>
      </c>
      <c r="M14" s="65" t="s">
        <v>39</v>
      </c>
      <c r="N14" s="41">
        <v>1</v>
      </c>
      <c r="O14" s="41">
        <v>1</v>
      </c>
      <c r="P14" s="124"/>
      <c r="Q14" s="124"/>
      <c r="R14" s="127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90"/>
      <c r="AD14" s="90">
        <v>47000000</v>
      </c>
      <c r="AE14" s="71"/>
      <c r="AF14" s="38">
        <f>+S14+T14+U14+V14+W14+X14+Y14+Z14+AA14+AB14+AC14+AD14+AE14</f>
        <v>47000000</v>
      </c>
    </row>
    <row r="15" spans="1:39" s="76" customFormat="1" ht="19.5" customHeight="1" x14ac:dyDescent="0.25">
      <c r="A15" s="93" t="s">
        <v>63</v>
      </c>
      <c r="B15" s="93"/>
      <c r="C15" s="93"/>
      <c r="D15" s="94"/>
      <c r="E15" s="95"/>
      <c r="F15" s="96"/>
      <c r="G15" s="97"/>
      <c r="H15" s="98"/>
      <c r="I15" s="99"/>
      <c r="J15" s="100"/>
      <c r="K15" s="100"/>
      <c r="L15" s="99"/>
      <c r="M15" s="95"/>
      <c r="N15" s="98"/>
      <c r="O15" s="97"/>
      <c r="P15" s="95"/>
      <c r="Q15" s="95"/>
      <c r="R15" s="99"/>
      <c r="S15" s="101">
        <f>+S8</f>
        <v>0</v>
      </c>
      <c r="T15" s="101">
        <f t="shared" ref="T15:AF15" si="2">+T8</f>
        <v>0</v>
      </c>
      <c r="U15" s="101">
        <f t="shared" si="2"/>
        <v>0</v>
      </c>
      <c r="V15" s="101">
        <f t="shared" si="2"/>
        <v>0</v>
      </c>
      <c r="W15" s="101">
        <f t="shared" si="2"/>
        <v>0</v>
      </c>
      <c r="X15" s="101">
        <f t="shared" si="2"/>
        <v>0</v>
      </c>
      <c r="Y15" s="101">
        <f t="shared" si="2"/>
        <v>0</v>
      </c>
      <c r="Z15" s="101">
        <f t="shared" si="2"/>
        <v>0</v>
      </c>
      <c r="AA15" s="101">
        <f t="shared" si="2"/>
        <v>0</v>
      </c>
      <c r="AB15" s="101">
        <f t="shared" si="2"/>
        <v>0</v>
      </c>
      <c r="AC15" s="101">
        <f t="shared" si="2"/>
        <v>0</v>
      </c>
      <c r="AD15" s="101">
        <f t="shared" si="2"/>
        <v>107000000</v>
      </c>
      <c r="AE15" s="101">
        <f t="shared" si="2"/>
        <v>0</v>
      </c>
      <c r="AF15" s="101">
        <f t="shared" si="2"/>
        <v>107000000</v>
      </c>
    </row>
    <row r="16" spans="1:39" ht="19.5" customHeight="1" x14ac:dyDescent="0.25">
      <c r="A16" s="102" t="s">
        <v>64</v>
      </c>
      <c r="B16" s="102"/>
      <c r="C16" s="103"/>
      <c r="D16" s="104"/>
      <c r="E16" s="105"/>
      <c r="F16" s="106"/>
      <c r="G16" s="107"/>
      <c r="H16" s="108"/>
      <c r="I16" s="109"/>
      <c r="J16" s="110"/>
      <c r="K16" s="110"/>
      <c r="L16" s="109"/>
      <c r="M16" s="105"/>
      <c r="N16" s="108"/>
      <c r="O16" s="107"/>
      <c r="P16" s="105"/>
      <c r="Q16" s="105"/>
      <c r="R16" s="109"/>
      <c r="S16" s="111">
        <f>S15</f>
        <v>0</v>
      </c>
      <c r="T16" s="111">
        <f t="shared" ref="T16:AF16" si="3">T15</f>
        <v>0</v>
      </c>
      <c r="U16" s="111">
        <f t="shared" si="3"/>
        <v>0</v>
      </c>
      <c r="V16" s="111">
        <f t="shared" si="3"/>
        <v>0</v>
      </c>
      <c r="W16" s="111">
        <f t="shared" si="3"/>
        <v>0</v>
      </c>
      <c r="X16" s="111">
        <f t="shared" si="3"/>
        <v>0</v>
      </c>
      <c r="Y16" s="111">
        <f t="shared" si="3"/>
        <v>0</v>
      </c>
      <c r="Z16" s="111">
        <f t="shared" si="3"/>
        <v>0</v>
      </c>
      <c r="AA16" s="111">
        <f t="shared" si="3"/>
        <v>0</v>
      </c>
      <c r="AB16" s="111">
        <f t="shared" si="3"/>
        <v>0</v>
      </c>
      <c r="AC16" s="111">
        <f t="shared" si="3"/>
        <v>0</v>
      </c>
      <c r="AD16" s="111">
        <f t="shared" si="3"/>
        <v>107000000</v>
      </c>
      <c r="AE16" s="111">
        <f t="shared" si="3"/>
        <v>0</v>
      </c>
      <c r="AF16" s="111">
        <f t="shared" si="3"/>
        <v>107000000</v>
      </c>
      <c r="AG16" s="3"/>
      <c r="AH16" s="3"/>
      <c r="AI16" s="3"/>
      <c r="AJ16" s="3"/>
      <c r="AK16" s="3"/>
      <c r="AL16" s="3"/>
      <c r="AM16" s="3"/>
    </row>
  </sheetData>
  <mergeCells count="4">
    <mergeCell ref="P11:P14"/>
    <mergeCell ref="Q11:Q14"/>
    <mergeCell ref="R11:R14"/>
    <mergeCell ref="A1:A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JUNIO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2020-07-04T13:49:41Z</dcterms:created>
  <dcterms:modified xsi:type="dcterms:W3CDTF">2023-06-05T16:16:21Z</dcterms:modified>
</cp:coreProperties>
</file>